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00"/>
  </bookViews>
  <sheets>
    <sheet name="公示" sheetId="2" r:id="rId1"/>
  </sheets>
  <definedNames>
    <definedName name="_xlnm._FilterDatabase" localSheetId="0" hidden="1">公示!$H$4:$H$54</definedName>
    <definedName name="_xlnm.Print_Titles" localSheetId="0">公示!$3:$4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<sst xmlns="http://schemas.openxmlformats.org/spreadsheetml/2006/main" count="186" uniqueCount="104">
  <si>
    <r>
      <rPr>
        <sz val="12"/>
        <color theme="1"/>
        <rFont val="方正仿宋简体"/>
        <charset val="134"/>
      </rPr>
      <t>附件：</t>
    </r>
  </si>
  <si>
    <t>2024年六合区麦油规模种植主体单产提升项目核查结果及拟补助资金明细表</t>
  </si>
  <si>
    <t>序号</t>
  </si>
  <si>
    <t>街镇</t>
  </si>
  <si>
    <t>村
（社区）</t>
  </si>
  <si>
    <t>种植主体名称</t>
  </si>
  <si>
    <t>作物名称</t>
  </si>
  <si>
    <t>申报情况</t>
  </si>
  <si>
    <t>第三方核查确认结果</t>
  </si>
  <si>
    <t>补助
标准
（元/亩）</t>
  </si>
  <si>
    <t>拟补助
金额
（元）</t>
  </si>
  <si>
    <t>实施面积（亩）</t>
  </si>
  <si>
    <t>辐射带动
面积
（亩）</t>
  </si>
  <si>
    <t>补助面积
（亩）</t>
  </si>
  <si>
    <t>实产
（公斤/亩）</t>
  </si>
  <si>
    <t>雄州</t>
  </si>
  <si>
    <t>砂子沟</t>
  </si>
  <si>
    <t>南京市六合区春华家庭农场</t>
  </si>
  <si>
    <t>小麦</t>
  </si>
  <si>
    <t>钱仓</t>
  </si>
  <si>
    <t>南京园博农业发展有限公司</t>
  </si>
  <si>
    <t>朱小东</t>
  </si>
  <si>
    <t>灵岩</t>
  </si>
  <si>
    <t>南京市六合区林波专业合作社</t>
  </si>
  <si>
    <t>雄州小计</t>
  </si>
  <si>
    <t>龙池</t>
  </si>
  <si>
    <t>头桥</t>
  </si>
  <si>
    <t>王子传</t>
  </si>
  <si>
    <t>杨飞</t>
  </si>
  <si>
    <t>李姚</t>
  </si>
  <si>
    <t>石二利</t>
  </si>
  <si>
    <t>油菜</t>
  </si>
  <si>
    <t>龙池小计</t>
  </si>
  <si>
    <t>程桥</t>
  </si>
  <si>
    <t>金庄</t>
  </si>
  <si>
    <t>南京天鑫农业科技有限公司</t>
  </si>
  <si>
    <t>唐楼</t>
  </si>
  <si>
    <t>南京市六合区永红家庭农场</t>
  </si>
  <si>
    <t>南京杉荷农业发展有限公司</t>
  </si>
  <si>
    <t>桂花</t>
  </si>
  <si>
    <t>南京市六合区欣涛家庭农场</t>
  </si>
  <si>
    <t>程桥小计</t>
  </si>
  <si>
    <t>金牛湖</t>
  </si>
  <si>
    <t>长山</t>
  </si>
  <si>
    <t>南京市六合区谷源家庭农场</t>
  </si>
  <si>
    <t>和仁</t>
  </si>
  <si>
    <t>于保石</t>
  </si>
  <si>
    <t>八百桥</t>
  </si>
  <si>
    <t>王云</t>
  </si>
  <si>
    <t>金山</t>
  </si>
  <si>
    <t>李子元</t>
  </si>
  <si>
    <t>马头山</t>
  </si>
  <si>
    <t>南京市六合区大郝水稻种植专业合作社</t>
  </si>
  <si>
    <t>金牛湖小计</t>
  </si>
  <si>
    <t>横梁</t>
  </si>
  <si>
    <t>三友湖</t>
  </si>
  <si>
    <t>江苏艾津农业科技服务有限公司</t>
  </si>
  <si>
    <t>石庙</t>
  </si>
  <si>
    <t>洪学义</t>
  </si>
  <si>
    <t>新篁</t>
  </si>
  <si>
    <t>南京牛耕田生态农业有限公司</t>
  </si>
  <si>
    <t>山东</t>
  </si>
  <si>
    <t>南京市六合区横梁街道水美山秀农地股份专业合作社</t>
  </si>
  <si>
    <t>南京市六合区九州家庭农场</t>
  </si>
  <si>
    <t>横梁小计</t>
  </si>
  <si>
    <t>龙袍</t>
  </si>
  <si>
    <t>新桥</t>
  </si>
  <si>
    <t>南京市六合区乃荣家庭农场</t>
  </si>
  <si>
    <t>赵坝</t>
  </si>
  <si>
    <t>南京市六合区圩里农地股份专业合作社</t>
  </si>
  <si>
    <t>东沟</t>
  </si>
  <si>
    <t>南京市六合区周春生家庭农场</t>
  </si>
  <si>
    <t>大河口</t>
  </si>
  <si>
    <t>南京市六合区马明发家庭农场</t>
  </si>
  <si>
    <t>龙袍小计</t>
  </si>
  <si>
    <t>马鞍</t>
  </si>
  <si>
    <t>泥桥</t>
  </si>
  <si>
    <t>南京骏圣生态农业有限公司</t>
  </si>
  <si>
    <t>黄岗</t>
  </si>
  <si>
    <t>南京集正农业发展有限公司</t>
  </si>
  <si>
    <t>平山</t>
  </si>
  <si>
    <t>吕在林</t>
  </si>
  <si>
    <t>尖山</t>
  </si>
  <si>
    <t>南京龙岭谷生态农业有限公司</t>
  </si>
  <si>
    <t>巴山</t>
  </si>
  <si>
    <t>郭昌宣</t>
  </si>
  <si>
    <t>史德贵</t>
  </si>
  <si>
    <t>马鞍小计</t>
  </si>
  <si>
    <t>冶山</t>
  </si>
  <si>
    <t>东王</t>
  </si>
  <si>
    <t>江苏金五谷生态农业有限公司</t>
  </si>
  <si>
    <t>白云山</t>
  </si>
  <si>
    <t>南京市六合区黄建柱家庭农场</t>
  </si>
  <si>
    <t>南京市六合区联联丰农作物种植专业合作社</t>
  </si>
  <si>
    <t>冶山小计</t>
  </si>
  <si>
    <t>竹镇</t>
  </si>
  <si>
    <t>光华</t>
  </si>
  <si>
    <t>南京市六合区立友农机服务专业合作社</t>
  </si>
  <si>
    <t>大泉</t>
  </si>
  <si>
    <t>南京新农园农业发展有限公司</t>
  </si>
  <si>
    <t>石婆</t>
  </si>
  <si>
    <t>沙滨浩</t>
  </si>
  <si>
    <t>竹镇小计</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</si>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</sst>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b/>
      <sz val="11"/>
      <color theme="1"/>
      <name val="宋体"/>
      <charset val="134"/>
      <scheme val="minor"/>
    </font>
    <font>
      <sz val="12"/>
      <color theme="1"/>
      <name val="Times New Roman"/>
      <charset val="134"/>
    </font>
    <font>
      <sz val="16"/>
      <color theme="1"/>
      <name val="方正小标宋简体"/>
      <charset val="134"/>
    </font>
    <font>
      <b/>
      <sz val="10"/>
      <color rgb="FF000000"/>
      <name val="方正仿宋简体"/>
      <charset val="134"/>
    </font>
    <font>
      <b/>
      <sz val="10"/>
      <color theme="1"/>
      <name val="方正仿宋简体"/>
      <charset val="134"/>
    </font>
    <font>
      <sz val="10"/>
      <name val="Times New Roman"/>
      <charset val="134"/>
    </font>
    <font>
      <sz val="10"/>
      <color rgb="FF000000"/>
      <name val="宋体"/>
      <charset val="134"/>
    </font>
    <font>
      <sz val="10"/>
      <color rgb="FF000000"/>
      <name val="Times New Roman"/>
      <charset val="134"/>
    </font>
    <font>
      <sz val="10"/>
      <color theme="1"/>
      <name val="Times New Roman"/>
      <charset val="134"/>
    </font>
    <font>
      <b/>
      <sz val="10"/>
      <name val="宋体"/>
      <charset val="134"/>
    </font>
    <font>
      <b/>
      <sz val="10"/>
      <name val="Times New Roman"/>
      <charset val="134"/>
    </font>
    <font>
      <b/>
      <sz val="10"/>
      <color rgb="FF000000"/>
      <name val="Times New Roman"/>
      <charset val="134"/>
    </font>
    <font>
      <b/>
      <sz val="11"/>
      <color theme="1"/>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0" fontId="4" fillId="0" borderId="4"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11" fillId="0" borderId="2" xfId="0" applyFont="1" applyFill="1" applyBorder="1" applyAlignment="1">
      <alignment horizontal="center" vertical="center" wrapText="1"/>
    </xf>
    <xf numFmtId="0" fontId="5" fillId="0" borderId="6" xfId="0" applyFont="1" applyBorder="1" applyAlignment="1">
      <alignment horizontal="center" vertical="center"/>
    </xf>
    <xf numFmtId="0" fontId="13" fillId="0" borderId="2" xfId="0" applyFont="1" applyBorder="1" applyAlignment="1">
      <alignment horizontal="center" vertical="center" wrapText="1"/>
    </xf>
    <xf numFmtId="176" fontId="8" fillId="0" borderId="2" xfId="0" applyNumberFormat="1" applyFont="1" applyBorder="1" applyAlignment="1">
      <alignment horizontal="center" vertical="center"/>
    </xf>
    <xf numFmtId="176" fontId="8" fillId="0" borderId="2" xfId="0" applyNumberFormat="1" applyFont="1" applyFill="1" applyBorder="1" applyAlignment="1">
      <alignment horizontal="center" vertical="center"/>
    </xf>
    <xf numFmtId="176" fontId="12" fillId="0" borderId="2" xfId="0" applyNumberFormat="1" applyFont="1" applyBorder="1" applyAlignment="1">
      <alignment horizontal="center" vertical="center" wrapText="1"/>
    </xf>
    <xf numFmtId="176" fontId="11"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4"/>
  <sheetViews>
    <sheetView tabSelected="1" zoomScale="90" zoomScaleNormal="90" topLeftCell="A47" workbookViewId="0">
      <selection activeCell="N54" sqref="N54"/>
    </sheetView>
  </sheetViews>
  <sheetFormatPr defaultColWidth="9" defaultRowHeight="14"/>
  <cols>
    <col min="1" max="1" width="5.37272727272727" style="2" customWidth="1"/>
    <col min="2" max="2" width="6.12727272727273" style="2" customWidth="1"/>
    <col min="3" max="3" width="8.04545454545454" style="2" customWidth="1"/>
    <col min="4" max="4" width="27.6272727272727" customWidth="1"/>
    <col min="5" max="5" width="10" style="2" customWidth="1"/>
    <col min="6" max="7" width="11.1818181818182" customWidth="1"/>
    <col min="8" max="9" width="12.5454545454545" customWidth="1"/>
    <col min="10" max="10" width="9.16363636363636" style="2" customWidth="1"/>
    <col min="11" max="11" width="9.99090909090909" style="2" customWidth="1"/>
    <col min="12" max="12" width="9" style="2"/>
  </cols>
  <sheetData>
    <row r="1" ht="15.5" spans="1:10">
      <c r="A1" s="3" t="s">
        <v>0</v>
      </c>
      <c r="B1" s="3"/>
      <c r="C1" s="4"/>
      <c r="D1" s="4"/>
      <c r="E1" s="4"/>
      <c r="F1" s="4"/>
      <c r="G1" s="4"/>
      <c r="H1" s="4"/>
      <c r="I1" s="4"/>
      <c r="J1" s="4"/>
    </row>
    <row r="2" ht="56" customHeight="1" spans="1:12">
      <c r="A2" s="5" t="s">
        <v>1</v>
      </c>
      <c r="B2" s="5"/>
      <c r="C2" s="5"/>
      <c r="D2" s="5"/>
      <c r="E2" s="5"/>
      <c r="F2" s="5"/>
      <c r="G2" s="5"/>
      <c r="H2" s="5"/>
      <c r="I2" s="5"/>
      <c r="J2" s="5"/>
      <c r="K2" s="5"/>
      <c r="L2" s="5"/>
    </row>
    <row r="3" ht="24" customHeight="1" spans="1:12">
      <c r="A3" s="6" t="s">
        <v>2</v>
      </c>
      <c r="B3" s="6" t="s">
        <v>3</v>
      </c>
      <c r="C3" s="6" t="s">
        <v>4</v>
      </c>
      <c r="D3" s="6" t="s">
        <v>5</v>
      </c>
      <c r="E3" s="6" t="s">
        <v>6</v>
      </c>
      <c r="F3" s="7" t="s">
        <v>7</v>
      </c>
      <c r="G3" s="7"/>
      <c r="H3" s="8" t="s">
        <v>8</v>
      </c>
      <c r="I3" s="23"/>
      <c r="J3" s="23"/>
      <c r="K3" s="24" t="s">
        <v>9</v>
      </c>
      <c r="L3" s="24" t="s">
        <v>10</v>
      </c>
    </row>
    <row r="4" ht="51" customHeight="1" spans="1:12">
      <c r="A4" s="9"/>
      <c r="B4" s="9"/>
      <c r="C4" s="9"/>
      <c r="D4" s="9"/>
      <c r="E4" s="9"/>
      <c r="F4" s="9" t="s">
        <v>11</v>
      </c>
      <c r="G4" s="9" t="s">
        <v>12</v>
      </c>
      <c r="H4" s="10" t="s">
        <v>13</v>
      </c>
      <c r="I4" s="10" t="s">
        <v>12</v>
      </c>
      <c r="J4" s="7" t="s">
        <v>14</v>
      </c>
      <c r="K4" s="24"/>
      <c r="L4" s="24"/>
    </row>
    <row r="5" ht="21" customHeight="1" spans="1:12">
      <c r="A5" s="11">
        <v>1</v>
      </c>
      <c r="B5" s="12" t="s">
        <v>15</v>
      </c>
      <c r="C5" s="12" t="s">
        <v>16</v>
      </c>
      <c r="D5" s="12" t="s">
        <v>17</v>
      </c>
      <c r="E5" s="12" t="s">
        <v>18</v>
      </c>
      <c r="F5" s="13">
        <v>619</v>
      </c>
      <c r="G5" s="14">
        <v>1256</v>
      </c>
      <c r="H5" s="15">
        <v>619</v>
      </c>
      <c r="I5" s="25">
        <v>1256</v>
      </c>
      <c r="J5" s="21">
        <v>562.5</v>
      </c>
      <c r="K5" s="15">
        <v>100</v>
      </c>
      <c r="L5" s="15">
        <v>61900</v>
      </c>
    </row>
    <row r="6" ht="21" customHeight="1" spans="1:12">
      <c r="A6" s="11">
        <v>2</v>
      </c>
      <c r="B6" s="12" t="s">
        <v>15</v>
      </c>
      <c r="C6" s="12" t="s">
        <v>19</v>
      </c>
      <c r="D6" s="12" t="s">
        <v>20</v>
      </c>
      <c r="E6" s="12" t="s">
        <v>18</v>
      </c>
      <c r="F6" s="13">
        <v>120</v>
      </c>
      <c r="G6" s="14">
        <v>300</v>
      </c>
      <c r="H6" s="15">
        <v>120</v>
      </c>
      <c r="I6" s="25">
        <v>300</v>
      </c>
      <c r="J6" s="21">
        <v>403</v>
      </c>
      <c r="K6" s="15">
        <v>100</v>
      </c>
      <c r="L6" s="15">
        <v>12000</v>
      </c>
    </row>
    <row r="7" ht="21" customHeight="1" spans="1:12">
      <c r="A7" s="11">
        <v>3</v>
      </c>
      <c r="B7" s="12" t="s">
        <v>15</v>
      </c>
      <c r="C7" s="12" t="s">
        <v>19</v>
      </c>
      <c r="D7" s="12" t="s">
        <v>21</v>
      </c>
      <c r="E7" s="12" t="s">
        <v>18</v>
      </c>
      <c r="F7" s="13">
        <v>224</v>
      </c>
      <c r="G7" s="14">
        <v>464</v>
      </c>
      <c r="H7" s="15">
        <v>224</v>
      </c>
      <c r="I7" s="25">
        <v>464</v>
      </c>
      <c r="J7" s="21">
        <v>415</v>
      </c>
      <c r="K7" s="15">
        <v>100</v>
      </c>
      <c r="L7" s="15">
        <v>22400</v>
      </c>
    </row>
    <row r="8" ht="24" customHeight="1" spans="1:12">
      <c r="A8" s="11">
        <v>4</v>
      </c>
      <c r="B8" s="12" t="s">
        <v>15</v>
      </c>
      <c r="C8" s="12" t="s">
        <v>22</v>
      </c>
      <c r="D8" s="12" t="s">
        <v>23</v>
      </c>
      <c r="E8" s="12" t="s">
        <v>18</v>
      </c>
      <c r="F8" s="13">
        <v>344</v>
      </c>
      <c r="G8" s="14">
        <v>751</v>
      </c>
      <c r="H8" s="15">
        <v>344</v>
      </c>
      <c r="I8" s="25">
        <v>751</v>
      </c>
      <c r="J8" s="21">
        <v>436.9</v>
      </c>
      <c r="K8" s="15">
        <v>100</v>
      </c>
      <c r="L8" s="15">
        <v>34400</v>
      </c>
    </row>
    <row r="9" s="1" customFormat="1" ht="24" customHeight="1" spans="1:12">
      <c r="A9" s="16" t="s">
        <v>24</v>
      </c>
      <c r="B9" s="17"/>
      <c r="C9" s="18"/>
      <c r="D9" s="18"/>
      <c r="E9" s="18"/>
      <c r="F9" s="18">
        <f>SUM(F5:F8)</f>
        <v>1307</v>
      </c>
      <c r="G9" s="18">
        <f>SUM(G5:G8)</f>
        <v>2771</v>
      </c>
      <c r="H9" s="18">
        <f>SUM(H5:H8)</f>
        <v>1307</v>
      </c>
      <c r="I9" s="18">
        <f>SUM(I5:I8)</f>
        <v>2771</v>
      </c>
      <c r="J9" s="18"/>
      <c r="K9" s="18"/>
      <c r="L9" s="18">
        <f>SUM(L5:L8)</f>
        <v>130700</v>
      </c>
    </row>
    <row r="10" ht="21" customHeight="1" spans="1:12">
      <c r="A10" s="11">
        <v>5</v>
      </c>
      <c r="B10" s="12" t="s">
        <v>25</v>
      </c>
      <c r="C10" s="12" t="s">
        <v>26</v>
      </c>
      <c r="D10" s="12" t="s">
        <v>27</v>
      </c>
      <c r="E10" s="12" t="s">
        <v>18</v>
      </c>
      <c r="F10" s="13">
        <v>570.5</v>
      </c>
      <c r="G10" s="14">
        <v>1261.95</v>
      </c>
      <c r="H10" s="15">
        <v>570.5</v>
      </c>
      <c r="I10" s="25">
        <v>1254.11</v>
      </c>
      <c r="J10" s="21">
        <v>472.5</v>
      </c>
      <c r="K10" s="15">
        <v>100</v>
      </c>
      <c r="L10" s="15">
        <v>57050</v>
      </c>
    </row>
    <row r="11" ht="21" customHeight="1" spans="1:12">
      <c r="A11" s="11">
        <v>6</v>
      </c>
      <c r="B11" s="12" t="s">
        <v>25</v>
      </c>
      <c r="C11" s="12" t="s">
        <v>26</v>
      </c>
      <c r="D11" s="12" t="s">
        <v>28</v>
      </c>
      <c r="E11" s="12" t="s">
        <v>18</v>
      </c>
      <c r="F11" s="13">
        <v>570.5</v>
      </c>
      <c r="G11" s="14">
        <v>1444.64</v>
      </c>
      <c r="H11" s="15">
        <v>570.5</v>
      </c>
      <c r="I11" s="25">
        <v>1444.01</v>
      </c>
      <c r="J11" s="21">
        <v>485</v>
      </c>
      <c r="K11" s="15">
        <v>100</v>
      </c>
      <c r="L11" s="15">
        <v>57050</v>
      </c>
    </row>
    <row r="12" s="2" customFormat="1" ht="21" customHeight="1" spans="1:12">
      <c r="A12" s="19">
        <v>7</v>
      </c>
      <c r="B12" s="20" t="s">
        <v>25</v>
      </c>
      <c r="C12" s="20" t="s">
        <v>29</v>
      </c>
      <c r="D12" s="12" t="s">
        <v>30</v>
      </c>
      <c r="E12" s="20" t="s">
        <v>31</v>
      </c>
      <c r="F12" s="21">
        <v>30</v>
      </c>
      <c r="G12" s="11">
        <v>60</v>
      </c>
      <c r="H12" s="15">
        <v>30</v>
      </c>
      <c r="I12" s="25">
        <v>60</v>
      </c>
      <c r="J12" s="21">
        <v>190.53</v>
      </c>
      <c r="K12" s="15">
        <v>100</v>
      </c>
      <c r="L12" s="15">
        <v>3000</v>
      </c>
    </row>
    <row r="13" s="1" customFormat="1" ht="21" customHeight="1" spans="1:12">
      <c r="A13" s="16" t="s">
        <v>32</v>
      </c>
      <c r="B13" s="17"/>
      <c r="C13" s="18"/>
      <c r="D13" s="18"/>
      <c r="E13" s="18"/>
      <c r="F13" s="18">
        <f>SUM(F10:F12)</f>
        <v>1171</v>
      </c>
      <c r="G13" s="18">
        <f t="shared" ref="G13:L13" si="0">SUM(G10:G12)</f>
        <v>2766.59</v>
      </c>
      <c r="H13" s="18">
        <f t="shared" si="0"/>
        <v>1171</v>
      </c>
      <c r="I13" s="18">
        <f t="shared" si="0"/>
        <v>2758.12</v>
      </c>
      <c r="J13" s="18"/>
      <c r="K13" s="18"/>
      <c r="L13" s="18">
        <f t="shared" si="0"/>
        <v>117100</v>
      </c>
    </row>
    <row r="14" customFormat="1" ht="21" customHeight="1" spans="1:12">
      <c r="A14" s="19">
        <v>8</v>
      </c>
      <c r="B14" s="12" t="s">
        <v>33</v>
      </c>
      <c r="C14" s="12" t="s">
        <v>34</v>
      </c>
      <c r="D14" s="12" t="s">
        <v>35</v>
      </c>
      <c r="E14" s="12" t="s">
        <v>18</v>
      </c>
      <c r="F14" s="13">
        <v>1000</v>
      </c>
      <c r="G14" s="14">
        <v>2200</v>
      </c>
      <c r="H14" s="15">
        <v>1000</v>
      </c>
      <c r="I14" s="25">
        <v>2200</v>
      </c>
      <c r="J14" s="21">
        <v>434</v>
      </c>
      <c r="K14" s="15">
        <v>100</v>
      </c>
      <c r="L14" s="15">
        <v>100000</v>
      </c>
    </row>
    <row r="15" customFormat="1" ht="21" customHeight="1" spans="1:12">
      <c r="A15" s="19">
        <v>9</v>
      </c>
      <c r="B15" s="12" t="s">
        <v>33</v>
      </c>
      <c r="C15" s="12" t="s">
        <v>36</v>
      </c>
      <c r="D15" s="12" t="s">
        <v>37</v>
      </c>
      <c r="E15" s="12" t="s">
        <v>18</v>
      </c>
      <c r="F15" s="13">
        <v>582</v>
      </c>
      <c r="G15" s="14">
        <v>1466.14</v>
      </c>
      <c r="H15" s="15">
        <v>582</v>
      </c>
      <c r="I15" s="25">
        <v>1466.14</v>
      </c>
      <c r="J15" s="21">
        <v>439.6</v>
      </c>
      <c r="K15" s="15">
        <v>100</v>
      </c>
      <c r="L15" s="15">
        <v>58200</v>
      </c>
    </row>
    <row r="16" customFormat="1" ht="21" customHeight="1" spans="1:12">
      <c r="A16" s="19">
        <v>10</v>
      </c>
      <c r="B16" s="20" t="s">
        <v>33</v>
      </c>
      <c r="C16" s="20" t="s">
        <v>34</v>
      </c>
      <c r="D16" s="12" t="s">
        <v>38</v>
      </c>
      <c r="E16" s="20" t="s">
        <v>31</v>
      </c>
      <c r="F16" s="21">
        <v>205</v>
      </c>
      <c r="G16" s="14">
        <v>400</v>
      </c>
      <c r="H16" s="15">
        <v>0</v>
      </c>
      <c r="I16" s="26">
        <v>0</v>
      </c>
      <c r="J16" s="21">
        <v>157.6</v>
      </c>
      <c r="K16" s="15">
        <v>0</v>
      </c>
      <c r="L16" s="15">
        <v>0</v>
      </c>
    </row>
    <row r="17" customFormat="1" ht="21" customHeight="1" spans="1:12">
      <c r="A17" s="19">
        <v>11</v>
      </c>
      <c r="B17" s="20" t="s">
        <v>33</v>
      </c>
      <c r="C17" s="20" t="s">
        <v>39</v>
      </c>
      <c r="D17" s="12" t="s">
        <v>40</v>
      </c>
      <c r="E17" s="20" t="s">
        <v>31</v>
      </c>
      <c r="F17" s="21">
        <v>160</v>
      </c>
      <c r="G17" s="14">
        <v>324.3</v>
      </c>
      <c r="H17" s="15">
        <v>160</v>
      </c>
      <c r="I17" s="26">
        <v>324.3</v>
      </c>
      <c r="J17" s="21">
        <v>162.63</v>
      </c>
      <c r="K17" s="15">
        <v>100</v>
      </c>
      <c r="L17" s="15">
        <v>16000</v>
      </c>
    </row>
    <row r="18" s="1" customFormat="1" ht="21" customHeight="1" spans="1:12">
      <c r="A18" s="16" t="s">
        <v>41</v>
      </c>
      <c r="B18" s="17"/>
      <c r="C18" s="18"/>
      <c r="D18" s="18"/>
      <c r="E18" s="18"/>
      <c r="F18" s="18">
        <f>SUM(F14:F17)</f>
        <v>1947</v>
      </c>
      <c r="G18" s="18">
        <f t="shared" ref="G18:L18" si="1">SUM(G14:G17)</f>
        <v>4390.44</v>
      </c>
      <c r="H18" s="18">
        <f t="shared" si="1"/>
        <v>1742</v>
      </c>
      <c r="I18" s="18">
        <f t="shared" si="1"/>
        <v>3990.44</v>
      </c>
      <c r="J18" s="18"/>
      <c r="K18" s="18"/>
      <c r="L18" s="18">
        <f t="shared" si="1"/>
        <v>174200</v>
      </c>
    </row>
    <row r="19" customFormat="1" ht="21" customHeight="1" spans="1:12">
      <c r="A19" s="19">
        <v>12</v>
      </c>
      <c r="B19" s="12" t="s">
        <v>42</v>
      </c>
      <c r="C19" s="12" t="s">
        <v>43</v>
      </c>
      <c r="D19" s="12" t="s">
        <v>44</v>
      </c>
      <c r="E19" s="12" t="s">
        <v>18</v>
      </c>
      <c r="F19" s="13">
        <v>400</v>
      </c>
      <c r="G19" s="14">
        <v>817</v>
      </c>
      <c r="H19" s="15">
        <v>400</v>
      </c>
      <c r="I19" s="25">
        <v>817</v>
      </c>
      <c r="J19" s="21">
        <v>410.8</v>
      </c>
      <c r="K19" s="15">
        <v>100</v>
      </c>
      <c r="L19" s="15">
        <v>40000</v>
      </c>
    </row>
    <row r="20" customFormat="1" ht="21" customHeight="1" spans="1:12">
      <c r="A20" s="19">
        <v>13</v>
      </c>
      <c r="B20" s="12" t="s">
        <v>42</v>
      </c>
      <c r="C20" s="12" t="s">
        <v>45</v>
      </c>
      <c r="D20" s="12" t="s">
        <v>46</v>
      </c>
      <c r="E20" s="12" t="s">
        <v>18</v>
      </c>
      <c r="F20" s="13">
        <v>510</v>
      </c>
      <c r="G20" s="14">
        <v>1140</v>
      </c>
      <c r="H20" s="15">
        <v>510</v>
      </c>
      <c r="I20" s="25">
        <v>1140</v>
      </c>
      <c r="J20" s="21">
        <v>394.8</v>
      </c>
      <c r="K20" s="15">
        <v>100</v>
      </c>
      <c r="L20" s="15">
        <v>51000</v>
      </c>
    </row>
    <row r="21" customFormat="1" ht="21" customHeight="1" spans="1:12">
      <c r="A21" s="19">
        <v>14</v>
      </c>
      <c r="B21" s="12" t="s">
        <v>42</v>
      </c>
      <c r="C21" s="12" t="s">
        <v>47</v>
      </c>
      <c r="D21" s="12" t="s">
        <v>48</v>
      </c>
      <c r="E21" s="12" t="s">
        <v>18</v>
      </c>
      <c r="F21" s="13">
        <v>430</v>
      </c>
      <c r="G21" s="14">
        <v>970</v>
      </c>
      <c r="H21" s="15">
        <v>430</v>
      </c>
      <c r="I21" s="25">
        <v>970</v>
      </c>
      <c r="J21" s="21">
        <v>405.4</v>
      </c>
      <c r="K21" s="15">
        <v>100</v>
      </c>
      <c r="L21" s="15">
        <v>43000</v>
      </c>
    </row>
    <row r="22" customFormat="1" ht="21" customHeight="1" spans="1:12">
      <c r="A22" s="19">
        <v>15</v>
      </c>
      <c r="B22" s="12" t="s">
        <v>42</v>
      </c>
      <c r="C22" s="12" t="s">
        <v>49</v>
      </c>
      <c r="D22" s="12" t="s">
        <v>50</v>
      </c>
      <c r="E22" s="12" t="s">
        <v>18</v>
      </c>
      <c r="F22" s="13">
        <v>600</v>
      </c>
      <c r="G22" s="14">
        <v>1200</v>
      </c>
      <c r="H22" s="15">
        <v>600</v>
      </c>
      <c r="I22" s="25">
        <v>1200</v>
      </c>
      <c r="J22" s="21">
        <v>430</v>
      </c>
      <c r="K22" s="15">
        <v>100</v>
      </c>
      <c r="L22" s="15">
        <v>60000</v>
      </c>
    </row>
    <row r="23" customFormat="1" ht="32" customHeight="1" spans="1:12">
      <c r="A23" s="19">
        <v>16</v>
      </c>
      <c r="B23" s="12" t="s">
        <v>42</v>
      </c>
      <c r="C23" s="12" t="s">
        <v>51</v>
      </c>
      <c r="D23" s="12" t="s">
        <v>52</v>
      </c>
      <c r="E23" s="12" t="s">
        <v>18</v>
      </c>
      <c r="F23" s="13">
        <v>700</v>
      </c>
      <c r="G23" s="14">
        <v>1500</v>
      </c>
      <c r="H23" s="15">
        <v>700</v>
      </c>
      <c r="I23" s="25">
        <v>1500</v>
      </c>
      <c r="J23" s="21">
        <v>418.4</v>
      </c>
      <c r="K23" s="15">
        <v>100</v>
      </c>
      <c r="L23" s="15">
        <v>70000</v>
      </c>
    </row>
    <row r="24" s="1" customFormat="1" ht="21" customHeight="1" spans="1:12">
      <c r="A24" s="16" t="s">
        <v>53</v>
      </c>
      <c r="B24" s="17"/>
      <c r="C24" s="18"/>
      <c r="D24" s="18"/>
      <c r="E24" s="18"/>
      <c r="F24" s="18">
        <f>SUM(F19:F23)</f>
        <v>2640</v>
      </c>
      <c r="G24" s="18">
        <f t="shared" ref="G24:L24" si="2">SUM(G19:G23)</f>
        <v>5627</v>
      </c>
      <c r="H24" s="18">
        <f t="shared" si="2"/>
        <v>2640</v>
      </c>
      <c r="I24" s="18">
        <f t="shared" si="2"/>
        <v>5627</v>
      </c>
      <c r="J24" s="18"/>
      <c r="K24" s="18"/>
      <c r="L24" s="18">
        <f t="shared" si="2"/>
        <v>264000</v>
      </c>
    </row>
    <row r="25" customFormat="1" ht="21" customHeight="1" spans="1:12">
      <c r="A25" s="19">
        <v>17</v>
      </c>
      <c r="B25" s="12" t="s">
        <v>54</v>
      </c>
      <c r="C25" s="12" t="s">
        <v>55</v>
      </c>
      <c r="D25" s="12" t="s">
        <v>56</v>
      </c>
      <c r="E25" s="12" t="s">
        <v>18</v>
      </c>
      <c r="F25" s="13">
        <v>1000</v>
      </c>
      <c r="G25" s="13">
        <v>1945.81</v>
      </c>
      <c r="H25" s="15">
        <v>1000</v>
      </c>
      <c r="I25" s="25">
        <v>1945.81</v>
      </c>
      <c r="J25" s="21">
        <v>454.2</v>
      </c>
      <c r="K25" s="15">
        <v>100</v>
      </c>
      <c r="L25" s="15">
        <v>100000</v>
      </c>
    </row>
    <row r="26" customFormat="1" ht="21" customHeight="1" spans="1:12">
      <c r="A26" s="19">
        <v>18</v>
      </c>
      <c r="B26" s="12" t="s">
        <v>54</v>
      </c>
      <c r="C26" s="12" t="s">
        <v>57</v>
      </c>
      <c r="D26" s="12" t="s">
        <v>58</v>
      </c>
      <c r="E26" s="12" t="s">
        <v>18</v>
      </c>
      <c r="F26" s="13">
        <v>200</v>
      </c>
      <c r="G26" s="13">
        <v>400</v>
      </c>
      <c r="H26" s="15">
        <v>200</v>
      </c>
      <c r="I26" s="25">
        <v>400</v>
      </c>
      <c r="J26" s="21">
        <v>406.9</v>
      </c>
      <c r="K26" s="15">
        <v>100</v>
      </c>
      <c r="L26" s="15">
        <v>20000</v>
      </c>
    </row>
    <row r="27" customFormat="1" ht="21" customHeight="1" spans="1:12">
      <c r="A27" s="19">
        <v>19</v>
      </c>
      <c r="B27" s="12" t="s">
        <v>54</v>
      </c>
      <c r="C27" s="12" t="s">
        <v>59</v>
      </c>
      <c r="D27" s="12" t="s">
        <v>60</v>
      </c>
      <c r="E27" s="12" t="s">
        <v>18</v>
      </c>
      <c r="F27" s="13">
        <v>98</v>
      </c>
      <c r="G27" s="13">
        <v>216</v>
      </c>
      <c r="H27" s="15">
        <v>98</v>
      </c>
      <c r="I27" s="25">
        <v>216</v>
      </c>
      <c r="J27" s="21">
        <v>431.1</v>
      </c>
      <c r="K27" s="15">
        <v>100</v>
      </c>
      <c r="L27" s="15">
        <v>9800</v>
      </c>
    </row>
    <row r="28" customFormat="1" ht="21" customHeight="1" spans="1:12">
      <c r="A28" s="19">
        <v>20</v>
      </c>
      <c r="B28" s="12" t="s">
        <v>54</v>
      </c>
      <c r="C28" s="12" t="s">
        <v>61</v>
      </c>
      <c r="D28" s="12" t="s">
        <v>17</v>
      </c>
      <c r="E28" s="12" t="s">
        <v>18</v>
      </c>
      <c r="F28" s="13">
        <v>280</v>
      </c>
      <c r="G28" s="13">
        <v>560</v>
      </c>
      <c r="H28" s="15">
        <v>280</v>
      </c>
      <c r="I28" s="25">
        <v>560</v>
      </c>
      <c r="J28" s="21">
        <v>430.1</v>
      </c>
      <c r="K28" s="15">
        <v>100</v>
      </c>
      <c r="L28" s="15">
        <v>28000</v>
      </c>
    </row>
    <row r="29" customFormat="1" ht="36" customHeight="1" spans="1:12">
      <c r="A29" s="19">
        <v>21</v>
      </c>
      <c r="B29" s="12" t="s">
        <v>54</v>
      </c>
      <c r="C29" s="12" t="s">
        <v>55</v>
      </c>
      <c r="D29" s="12" t="s">
        <v>62</v>
      </c>
      <c r="E29" s="12" t="s">
        <v>18</v>
      </c>
      <c r="F29" s="13">
        <v>200</v>
      </c>
      <c r="G29" s="13">
        <v>900</v>
      </c>
      <c r="H29" s="15">
        <v>200</v>
      </c>
      <c r="I29" s="25">
        <v>900</v>
      </c>
      <c r="J29" s="21">
        <v>392</v>
      </c>
      <c r="K29" s="15">
        <v>100</v>
      </c>
      <c r="L29" s="15">
        <v>20000</v>
      </c>
    </row>
    <row r="30" customFormat="1" ht="21" customHeight="1" spans="1:12">
      <c r="A30" s="19">
        <v>22</v>
      </c>
      <c r="B30" s="20" t="s">
        <v>54</v>
      </c>
      <c r="C30" s="20" t="s">
        <v>59</v>
      </c>
      <c r="D30" s="12" t="s">
        <v>60</v>
      </c>
      <c r="E30" s="20" t="s">
        <v>31</v>
      </c>
      <c r="F30" s="21">
        <v>100</v>
      </c>
      <c r="G30" s="13">
        <v>260</v>
      </c>
      <c r="H30" s="15">
        <v>96</v>
      </c>
      <c r="I30" s="26">
        <v>260</v>
      </c>
      <c r="J30" s="21">
        <v>188.9</v>
      </c>
      <c r="K30" s="15">
        <v>100</v>
      </c>
      <c r="L30" s="15">
        <v>9600</v>
      </c>
    </row>
    <row r="31" customFormat="1" ht="21" customHeight="1" spans="1:12">
      <c r="A31" s="19">
        <v>23</v>
      </c>
      <c r="B31" s="20" t="s">
        <v>54</v>
      </c>
      <c r="C31" s="20" t="s">
        <v>57</v>
      </c>
      <c r="D31" s="12" t="s">
        <v>63</v>
      </c>
      <c r="E31" s="20" t="s">
        <v>31</v>
      </c>
      <c r="F31" s="21">
        <v>200</v>
      </c>
      <c r="G31" s="13">
        <v>480</v>
      </c>
      <c r="H31" s="15">
        <v>200</v>
      </c>
      <c r="I31" s="26">
        <v>480</v>
      </c>
      <c r="J31" s="21">
        <v>183.36</v>
      </c>
      <c r="K31" s="15">
        <v>100</v>
      </c>
      <c r="L31" s="15">
        <v>20000</v>
      </c>
    </row>
    <row r="32" s="1" customFormat="1" ht="21" customHeight="1" spans="1:12">
      <c r="A32" s="16" t="s">
        <v>64</v>
      </c>
      <c r="B32" s="17"/>
      <c r="C32" s="18"/>
      <c r="D32" s="18"/>
      <c r="E32" s="18"/>
      <c r="F32" s="18">
        <f>SUM(F25:F31)</f>
        <v>2078</v>
      </c>
      <c r="G32" s="18">
        <f>SUM(G25:G31)</f>
        <v>4761.81</v>
      </c>
      <c r="H32" s="18">
        <f>SUM(H25:H31)</f>
        <v>2074</v>
      </c>
      <c r="I32" s="18">
        <f>SUM(I25:I31)</f>
        <v>4761.81</v>
      </c>
      <c r="J32" s="18"/>
      <c r="K32" s="18"/>
      <c r="L32" s="18">
        <f>SUM(L25:L31)</f>
        <v>207400</v>
      </c>
    </row>
    <row r="33" customFormat="1" ht="21" customHeight="1" spans="1:12">
      <c r="A33" s="19">
        <v>24</v>
      </c>
      <c r="B33" s="12" t="s">
        <v>65</v>
      </c>
      <c r="C33" s="12" t="s">
        <v>66</v>
      </c>
      <c r="D33" s="12" t="s">
        <v>67</v>
      </c>
      <c r="E33" s="12" t="s">
        <v>18</v>
      </c>
      <c r="F33" s="13">
        <v>641</v>
      </c>
      <c r="G33" s="13">
        <v>1264</v>
      </c>
      <c r="H33" s="15">
        <v>641</v>
      </c>
      <c r="I33" s="25">
        <v>1264</v>
      </c>
      <c r="J33" s="21">
        <v>497.9</v>
      </c>
      <c r="K33" s="15">
        <v>100</v>
      </c>
      <c r="L33" s="15">
        <v>64100</v>
      </c>
    </row>
    <row r="34" customFormat="1" ht="25" customHeight="1" spans="1:12">
      <c r="A34" s="19">
        <v>25</v>
      </c>
      <c r="B34" s="12" t="s">
        <v>65</v>
      </c>
      <c r="C34" s="12" t="s">
        <v>68</v>
      </c>
      <c r="D34" s="12" t="s">
        <v>69</v>
      </c>
      <c r="E34" s="12" t="s">
        <v>18</v>
      </c>
      <c r="F34" s="13">
        <v>620</v>
      </c>
      <c r="G34" s="13">
        <v>1271</v>
      </c>
      <c r="H34" s="15">
        <v>620</v>
      </c>
      <c r="I34" s="25">
        <v>1270.475</v>
      </c>
      <c r="J34" s="21">
        <v>424</v>
      </c>
      <c r="K34" s="15">
        <v>100</v>
      </c>
      <c r="L34" s="15">
        <v>62000</v>
      </c>
    </row>
    <row r="35" customFormat="1" ht="21" customHeight="1" spans="1:12">
      <c r="A35" s="19">
        <v>26</v>
      </c>
      <c r="B35" s="12" t="s">
        <v>65</v>
      </c>
      <c r="C35" s="12" t="s">
        <v>70</v>
      </c>
      <c r="D35" s="12" t="s">
        <v>71</v>
      </c>
      <c r="E35" s="12" t="s">
        <v>18</v>
      </c>
      <c r="F35" s="13">
        <v>320</v>
      </c>
      <c r="G35" s="13">
        <v>679</v>
      </c>
      <c r="H35" s="15">
        <v>320</v>
      </c>
      <c r="I35" s="25">
        <v>679</v>
      </c>
      <c r="J35" s="21">
        <v>507.2</v>
      </c>
      <c r="K35" s="15">
        <v>100</v>
      </c>
      <c r="L35" s="15">
        <v>32000</v>
      </c>
    </row>
    <row r="36" customFormat="1" ht="21" customHeight="1" spans="1:12">
      <c r="A36" s="19">
        <v>27</v>
      </c>
      <c r="B36" s="20" t="s">
        <v>65</v>
      </c>
      <c r="C36" s="20" t="s">
        <v>72</v>
      </c>
      <c r="D36" s="12" t="s">
        <v>73</v>
      </c>
      <c r="E36" s="20" t="s">
        <v>31</v>
      </c>
      <c r="F36" s="21">
        <v>90</v>
      </c>
      <c r="G36" s="13">
        <v>230</v>
      </c>
      <c r="H36" s="14">
        <v>0</v>
      </c>
      <c r="I36" s="26">
        <v>0</v>
      </c>
      <c r="J36" s="21">
        <v>142.5</v>
      </c>
      <c r="K36" s="15">
        <v>0</v>
      </c>
      <c r="L36" s="15">
        <v>0</v>
      </c>
    </row>
    <row r="37" s="1" customFormat="1" ht="21" customHeight="1" spans="1:12">
      <c r="A37" s="16" t="s">
        <v>74</v>
      </c>
      <c r="B37" s="17"/>
      <c r="C37" s="18"/>
      <c r="D37" s="18"/>
      <c r="E37" s="18"/>
      <c r="F37" s="18">
        <f>SUM(F33:F36)</f>
        <v>1671</v>
      </c>
      <c r="G37" s="18">
        <f>SUM(G33:G36)</f>
        <v>3444</v>
      </c>
      <c r="H37" s="18">
        <f>SUM(H33:H36)</f>
        <v>1581</v>
      </c>
      <c r="I37" s="27">
        <f>SUM(I33:I36)</f>
        <v>3213.475</v>
      </c>
      <c r="J37" s="18"/>
      <c r="K37" s="18"/>
      <c r="L37" s="18">
        <f>SUM(L33:L36)</f>
        <v>158100</v>
      </c>
    </row>
    <row r="38" customFormat="1" ht="21" customHeight="1" spans="1:12">
      <c r="A38" s="19">
        <v>28</v>
      </c>
      <c r="B38" s="12" t="s">
        <v>75</v>
      </c>
      <c r="C38" s="12" t="s">
        <v>76</v>
      </c>
      <c r="D38" s="12" t="s">
        <v>77</v>
      </c>
      <c r="E38" s="12" t="s">
        <v>18</v>
      </c>
      <c r="F38" s="13">
        <v>1000</v>
      </c>
      <c r="G38" s="13">
        <v>1978</v>
      </c>
      <c r="H38" s="15">
        <v>1000</v>
      </c>
      <c r="I38" s="25">
        <v>1978</v>
      </c>
      <c r="J38" s="21">
        <v>538.1</v>
      </c>
      <c r="K38" s="15">
        <v>100</v>
      </c>
      <c r="L38" s="15">
        <v>100000</v>
      </c>
    </row>
    <row r="39" customFormat="1" ht="21" customHeight="1" spans="1:12">
      <c r="A39" s="19">
        <v>29</v>
      </c>
      <c r="B39" s="12" t="s">
        <v>75</v>
      </c>
      <c r="C39" s="12" t="s">
        <v>78</v>
      </c>
      <c r="D39" s="12" t="s">
        <v>79</v>
      </c>
      <c r="E39" s="12" t="s">
        <v>18</v>
      </c>
      <c r="F39" s="13">
        <v>500</v>
      </c>
      <c r="G39" s="13">
        <v>1350</v>
      </c>
      <c r="H39" s="15">
        <v>500</v>
      </c>
      <c r="I39" s="25">
        <v>1350</v>
      </c>
      <c r="J39" s="21">
        <v>415.3</v>
      </c>
      <c r="K39" s="15">
        <v>100</v>
      </c>
      <c r="L39" s="15">
        <v>50000</v>
      </c>
    </row>
    <row r="40" customFormat="1" ht="21" customHeight="1" spans="1:12">
      <c r="A40" s="19">
        <v>30</v>
      </c>
      <c r="B40" s="12" t="s">
        <v>75</v>
      </c>
      <c r="C40" s="12" t="s">
        <v>80</v>
      </c>
      <c r="D40" s="12" t="s">
        <v>81</v>
      </c>
      <c r="E40" s="12" t="s">
        <v>18</v>
      </c>
      <c r="F40" s="13">
        <v>278</v>
      </c>
      <c r="G40" s="13">
        <v>1033</v>
      </c>
      <c r="H40" s="15">
        <v>278</v>
      </c>
      <c r="I40" s="25">
        <v>1033</v>
      </c>
      <c r="J40" s="21">
        <v>426.7</v>
      </c>
      <c r="K40" s="15">
        <v>100</v>
      </c>
      <c r="L40" s="15">
        <v>27800</v>
      </c>
    </row>
    <row r="41" customFormat="1" ht="21" customHeight="1" spans="1:12">
      <c r="A41" s="19">
        <v>31</v>
      </c>
      <c r="B41" s="20" t="s">
        <v>75</v>
      </c>
      <c r="C41" s="20" t="s">
        <v>78</v>
      </c>
      <c r="D41" s="12" t="s">
        <v>79</v>
      </c>
      <c r="E41" s="20" t="s">
        <v>31</v>
      </c>
      <c r="F41" s="21">
        <v>100</v>
      </c>
      <c r="G41" s="13">
        <v>200</v>
      </c>
      <c r="H41" s="14">
        <v>100</v>
      </c>
      <c r="I41" s="26">
        <v>200</v>
      </c>
      <c r="J41" s="21">
        <v>203.31</v>
      </c>
      <c r="K41" s="15">
        <v>100</v>
      </c>
      <c r="L41" s="15">
        <v>10000</v>
      </c>
    </row>
    <row r="42" customFormat="1" ht="21" customHeight="1" spans="1:12">
      <c r="A42" s="19">
        <v>32</v>
      </c>
      <c r="B42" s="20" t="s">
        <v>75</v>
      </c>
      <c r="C42" s="20" t="s">
        <v>82</v>
      </c>
      <c r="D42" s="12" t="s">
        <v>83</v>
      </c>
      <c r="E42" s="20" t="s">
        <v>31</v>
      </c>
      <c r="F42" s="21">
        <v>400</v>
      </c>
      <c r="G42" s="13">
        <v>840</v>
      </c>
      <c r="H42" s="14">
        <v>400</v>
      </c>
      <c r="I42" s="26">
        <v>840</v>
      </c>
      <c r="J42" s="21">
        <v>175.8</v>
      </c>
      <c r="K42" s="15">
        <v>100</v>
      </c>
      <c r="L42" s="15">
        <v>40000</v>
      </c>
    </row>
    <row r="43" customFormat="1" ht="21" customHeight="1" spans="1:12">
      <c r="A43" s="19">
        <v>33</v>
      </c>
      <c r="B43" s="20" t="s">
        <v>75</v>
      </c>
      <c r="C43" s="20" t="s">
        <v>84</v>
      </c>
      <c r="D43" s="12" t="s">
        <v>85</v>
      </c>
      <c r="E43" s="20" t="s">
        <v>31</v>
      </c>
      <c r="F43" s="21">
        <v>500</v>
      </c>
      <c r="G43" s="13">
        <v>868</v>
      </c>
      <c r="H43" s="14">
        <v>0</v>
      </c>
      <c r="I43" s="26">
        <v>0</v>
      </c>
      <c r="J43" s="21">
        <v>140.52</v>
      </c>
      <c r="K43" s="15">
        <v>0</v>
      </c>
      <c r="L43" s="15">
        <v>0</v>
      </c>
    </row>
    <row r="44" customFormat="1" ht="21" customHeight="1" spans="1:12">
      <c r="A44" s="19">
        <v>34</v>
      </c>
      <c r="B44" s="20" t="s">
        <v>75</v>
      </c>
      <c r="C44" s="20" t="s">
        <v>78</v>
      </c>
      <c r="D44" s="12" t="s">
        <v>86</v>
      </c>
      <c r="E44" s="20" t="s">
        <v>31</v>
      </c>
      <c r="F44" s="21">
        <v>400</v>
      </c>
      <c r="G44" s="13">
        <v>929</v>
      </c>
      <c r="H44" s="15">
        <v>400</v>
      </c>
      <c r="I44" s="25">
        <v>929</v>
      </c>
      <c r="J44" s="21">
        <v>188.79</v>
      </c>
      <c r="K44" s="15">
        <v>100</v>
      </c>
      <c r="L44" s="15">
        <v>40000</v>
      </c>
    </row>
    <row r="45" s="1" customFormat="1" ht="21" customHeight="1" spans="1:12">
      <c r="A45" s="16" t="s">
        <v>87</v>
      </c>
      <c r="B45" s="17"/>
      <c r="C45" s="18"/>
      <c r="D45" s="18"/>
      <c r="E45" s="18"/>
      <c r="F45" s="18">
        <f>SUM(F38:F44)</f>
        <v>3178</v>
      </c>
      <c r="G45" s="18">
        <f t="shared" ref="G45:L45" si="3">SUM(G38:G44)</f>
        <v>7198</v>
      </c>
      <c r="H45" s="18">
        <f t="shared" si="3"/>
        <v>2678</v>
      </c>
      <c r="I45" s="18">
        <f t="shared" si="3"/>
        <v>6330</v>
      </c>
      <c r="J45" s="18"/>
      <c r="K45" s="18"/>
      <c r="L45" s="18">
        <f t="shared" si="3"/>
        <v>267800</v>
      </c>
    </row>
    <row r="46" customFormat="1" ht="21" customHeight="1" spans="1:12">
      <c r="A46" s="19">
        <v>35</v>
      </c>
      <c r="B46" s="12" t="s">
        <v>88</v>
      </c>
      <c r="C46" s="12" t="s">
        <v>89</v>
      </c>
      <c r="D46" s="12" t="s">
        <v>90</v>
      </c>
      <c r="E46" s="12" t="s">
        <v>18</v>
      </c>
      <c r="F46" s="13">
        <v>650</v>
      </c>
      <c r="G46" s="13">
        <v>2006</v>
      </c>
      <c r="H46" s="13">
        <v>650</v>
      </c>
      <c r="I46" s="25">
        <v>2006</v>
      </c>
      <c r="J46" s="21">
        <v>464</v>
      </c>
      <c r="K46" s="15">
        <v>100</v>
      </c>
      <c r="L46" s="15">
        <v>65000</v>
      </c>
    </row>
    <row r="47" customFormat="1" ht="21" customHeight="1" spans="1:12">
      <c r="A47" s="19">
        <v>36</v>
      </c>
      <c r="B47" s="12" t="s">
        <v>88</v>
      </c>
      <c r="C47" s="12" t="s">
        <v>91</v>
      </c>
      <c r="D47" s="12" t="s">
        <v>92</v>
      </c>
      <c r="E47" s="12" t="s">
        <v>18</v>
      </c>
      <c r="F47" s="13">
        <v>600</v>
      </c>
      <c r="G47" s="13">
        <v>1790</v>
      </c>
      <c r="H47" s="13">
        <v>600</v>
      </c>
      <c r="I47" s="25">
        <v>1790</v>
      </c>
      <c r="J47" s="21">
        <v>450.6</v>
      </c>
      <c r="K47" s="15">
        <v>100</v>
      </c>
      <c r="L47" s="15">
        <v>60000</v>
      </c>
    </row>
    <row r="48" customFormat="1" ht="36" customHeight="1" spans="1:12">
      <c r="A48" s="19">
        <v>37</v>
      </c>
      <c r="B48" s="12" t="s">
        <v>88</v>
      </c>
      <c r="C48" s="12" t="s">
        <v>89</v>
      </c>
      <c r="D48" s="12" t="s">
        <v>93</v>
      </c>
      <c r="E48" s="12" t="s">
        <v>18</v>
      </c>
      <c r="F48" s="13">
        <v>600</v>
      </c>
      <c r="G48" s="13">
        <v>1253</v>
      </c>
      <c r="H48" s="13">
        <v>600</v>
      </c>
      <c r="I48" s="25">
        <v>1253</v>
      </c>
      <c r="J48" s="21">
        <v>422.4</v>
      </c>
      <c r="K48" s="15">
        <v>100</v>
      </c>
      <c r="L48" s="15">
        <v>60000</v>
      </c>
    </row>
    <row r="49" s="1" customFormat="1" ht="21" customHeight="1" spans="1:12">
      <c r="A49" s="16" t="s">
        <v>94</v>
      </c>
      <c r="B49" s="17"/>
      <c r="C49" s="18"/>
      <c r="D49" s="18"/>
      <c r="E49" s="18"/>
      <c r="F49" s="18">
        <f>SUM(F46:F48)</f>
        <v>1850</v>
      </c>
      <c r="G49" s="18">
        <f t="shared" ref="G49:L49" si="4">SUM(G46:G48)</f>
        <v>5049</v>
      </c>
      <c r="H49" s="18">
        <f t="shared" si="4"/>
        <v>1850</v>
      </c>
      <c r="I49" s="18">
        <f t="shared" si="4"/>
        <v>5049</v>
      </c>
      <c r="J49" s="18"/>
      <c r="K49" s="18"/>
      <c r="L49" s="18">
        <f t="shared" si="4"/>
        <v>185000</v>
      </c>
    </row>
    <row r="50" customFormat="1" ht="29" customHeight="1" spans="1:12">
      <c r="A50" s="19">
        <v>38</v>
      </c>
      <c r="B50" s="12" t="s">
        <v>95</v>
      </c>
      <c r="C50" s="12" t="s">
        <v>96</v>
      </c>
      <c r="D50" s="12" t="s">
        <v>97</v>
      </c>
      <c r="E50" s="12" t="s">
        <v>18</v>
      </c>
      <c r="F50" s="13">
        <v>1000</v>
      </c>
      <c r="G50" s="13">
        <v>2065</v>
      </c>
      <c r="H50" s="13">
        <v>1000</v>
      </c>
      <c r="I50" s="25">
        <v>2065</v>
      </c>
      <c r="J50" s="21">
        <v>474.3</v>
      </c>
      <c r="K50" s="15">
        <v>100</v>
      </c>
      <c r="L50" s="15">
        <v>100000</v>
      </c>
    </row>
    <row r="51" customFormat="1" ht="21" customHeight="1" spans="1:12">
      <c r="A51" s="19">
        <v>39</v>
      </c>
      <c r="B51" s="12" t="s">
        <v>95</v>
      </c>
      <c r="C51" s="12" t="s">
        <v>98</v>
      </c>
      <c r="D51" s="12" t="s">
        <v>99</v>
      </c>
      <c r="E51" s="12" t="s">
        <v>18</v>
      </c>
      <c r="F51" s="13">
        <v>1000</v>
      </c>
      <c r="G51" s="13">
        <v>3078.15</v>
      </c>
      <c r="H51" s="13">
        <v>1000</v>
      </c>
      <c r="I51" s="25">
        <v>3078.15</v>
      </c>
      <c r="J51" s="21">
        <v>441.2</v>
      </c>
      <c r="K51" s="15">
        <v>100</v>
      </c>
      <c r="L51" s="15">
        <v>100000</v>
      </c>
    </row>
    <row r="52" customFormat="1" ht="21" customHeight="1" spans="1:12">
      <c r="A52" s="19">
        <v>40</v>
      </c>
      <c r="B52" s="12" t="s">
        <v>95</v>
      </c>
      <c r="C52" s="12" t="s">
        <v>100</v>
      </c>
      <c r="D52" s="12" t="s">
        <v>101</v>
      </c>
      <c r="E52" s="12" t="s">
        <v>18</v>
      </c>
      <c r="F52" s="13">
        <v>758</v>
      </c>
      <c r="G52" s="13">
        <v>1630</v>
      </c>
      <c r="H52" s="13">
        <v>758</v>
      </c>
      <c r="I52" s="25">
        <v>1630</v>
      </c>
      <c r="J52" s="21">
        <v>459.4</v>
      </c>
      <c r="K52" s="15">
        <v>100</v>
      </c>
      <c r="L52" s="15">
        <v>75800</v>
      </c>
    </row>
    <row r="53" s="1" customFormat="1" ht="21" customHeight="1" spans="1:12">
      <c r="A53" s="16" t="s">
        <v>102</v>
      </c>
      <c r="B53" s="17"/>
      <c r="C53" s="22"/>
      <c r="D53" s="22"/>
      <c r="E53" s="22"/>
      <c r="F53" s="22">
        <f>SUM(F50:F52)</f>
        <v>2758</v>
      </c>
      <c r="G53" s="22">
        <f t="shared" ref="G53:L53" si="5">SUM(G50:G52)</f>
        <v>6773.15</v>
      </c>
      <c r="H53" s="22">
        <f t="shared" si="5"/>
        <v>2758</v>
      </c>
      <c r="I53" s="22">
        <f t="shared" si="5"/>
        <v>6773.15</v>
      </c>
      <c r="J53" s="22"/>
      <c r="K53" s="22"/>
      <c r="L53" s="22">
        <f t="shared" si="5"/>
        <v>275800</v>
      </c>
    </row>
    <row r="54" s="1" customFormat="1" ht="21" customHeight="1" spans="1:12">
      <c r="A54" s="16" t="s">
        <v>103</v>
      </c>
      <c r="B54" s="17"/>
      <c r="C54" s="22"/>
      <c r="D54" s="22"/>
      <c r="E54" s="22"/>
      <c r="F54" s="22">
        <f>F9+F13+F18+F24+F32+F37+F45+F49+F53</f>
        <v>18600</v>
      </c>
      <c r="G54" s="22">
        <f t="shared" ref="G54:L54" si="6">G9+G13+G18+G24+G32+G37+G45+G49+G53</f>
        <v>42780.99</v>
      </c>
      <c r="H54" s="22">
        <f t="shared" si="6"/>
        <v>17801</v>
      </c>
      <c r="I54" s="28">
        <f t="shared" si="6"/>
        <v>41273.995</v>
      </c>
      <c r="J54" s="22"/>
      <c r="K54" s="22"/>
      <c r="L54" s="22">
        <f t="shared" si="6"/>
        <v>1780100</v>
      </c>
    </row>
  </sheetData>
  <autoFilter xmlns:etc="http://www.wps.cn/officeDocument/2017/etCustomData" ref="H4:H54" etc:filterBottomFollowUsedRange="0">
    <extLst/>
  </autoFilter>
  <mergeCells count="21">
    <mergeCell ref="A1:B1"/>
    <mergeCell ref="A2:L2"/>
    <mergeCell ref="F3:G3"/>
    <mergeCell ref="H3:J3"/>
    <mergeCell ref="A9:B9"/>
    <mergeCell ref="A13:B13"/>
    <mergeCell ref="A18:B18"/>
    <mergeCell ref="A24:B24"/>
    <mergeCell ref="A32:B32"/>
    <mergeCell ref="A37:B37"/>
    <mergeCell ref="A45:B45"/>
    <mergeCell ref="A49:B49"/>
    <mergeCell ref="A53:B53"/>
    <mergeCell ref="A54:B54"/>
    <mergeCell ref="A3:A4"/>
    <mergeCell ref="B3:B4"/>
    <mergeCell ref="C3:C4"/>
    <mergeCell ref="D3:D4"/>
    <mergeCell ref="E3:E4"/>
    <mergeCell ref="K3:K4"/>
    <mergeCell ref="L3:L4"/>
  </mergeCells>
  <printOptions horizontalCentered="1"/>
  <pageMargins left="0.251388888888889" right="0.251388888888889" top="0.751388888888889" bottom="0.751388888888889" header="0.298611111111111" footer="0.298611111111111"/>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网上好</cp:lastModifiedBy>
  <dcterms:created xsi:type="dcterms:W3CDTF">2006-09-13T11:21:00Z</dcterms:created>
  <dcterms:modified xsi:type="dcterms:W3CDTF">2025-07-14T00:21:58Z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CC350B40950C4E61AA114A24AD61396B_12</vt:lpwstr>
  </property>
</Properties>
</file>