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件" sheetId="2"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<sst xmlns="http://schemas.openxmlformats.org/spreadsheetml/2006/main" count="67" uniqueCount="45">
  <si>
    <t>附件</t>
  </si>
  <si>
    <r>
      <rPr>
        <b/>
        <sz val="20"/>
        <color theme="1"/>
        <rFont val="Times New Roman"/>
        <charset val="134"/>
      </rPr>
      <t>2026</t>
    </r>
    <r>
      <rPr>
        <b/>
        <sz val="20"/>
        <color theme="1"/>
        <rFont val="宋体"/>
        <charset val="134"/>
      </rPr>
      <t>年度南京市六合区财政补助高标准农田建设入库项目择优推荐上报汇总表</t>
    </r>
  </si>
  <si>
    <r>
      <rPr>
        <b/>
        <sz val="14"/>
        <color theme="1"/>
        <rFont val="宋体"/>
        <charset val="134"/>
      </rPr>
      <t>县（市、区）</t>
    </r>
  </si>
  <si>
    <r>
      <rPr>
        <b/>
        <sz val="14"/>
        <color theme="1"/>
        <rFont val="宋体"/>
        <charset val="134"/>
      </rPr>
      <t>序号</t>
    </r>
  </si>
  <si>
    <r>
      <rPr>
        <b/>
        <sz val="14"/>
        <color theme="1"/>
        <rFont val="宋体"/>
        <charset val="134"/>
      </rPr>
      <t>项目类型</t>
    </r>
    <r>
      <rPr>
        <b/>
        <sz val="14"/>
        <color theme="1"/>
        <rFont val="Times New Roman"/>
        <charset val="134"/>
      </rPr>
      <t xml:space="preserve">
</t>
    </r>
    <r>
      <rPr>
        <b/>
        <sz val="14"/>
        <color theme="1"/>
        <rFont val="宋体"/>
        <charset val="134"/>
      </rPr>
      <t>（</t>
    </r>
    <r>
      <rPr>
        <b/>
        <sz val="14"/>
        <color theme="1"/>
        <rFont val="Times New Roman"/>
        <charset val="134"/>
      </rPr>
      <t>A</t>
    </r>
    <r>
      <rPr>
        <b/>
        <sz val="14"/>
        <color theme="1"/>
        <rFont val="宋体"/>
        <charset val="134"/>
      </rPr>
      <t>新建、</t>
    </r>
    <r>
      <rPr>
        <b/>
        <sz val="14"/>
        <color theme="1"/>
        <rFont val="Times New Roman"/>
        <charset val="134"/>
      </rPr>
      <t>B</t>
    </r>
    <r>
      <rPr>
        <b/>
        <sz val="14"/>
        <color theme="1"/>
        <rFont val="宋体"/>
        <charset val="134"/>
      </rPr>
      <t>改造提升）</t>
    </r>
  </si>
  <si>
    <r>
      <rPr>
        <b/>
        <sz val="14"/>
        <color theme="1"/>
        <rFont val="宋体"/>
        <charset val="134"/>
      </rPr>
      <t>项目名称</t>
    </r>
  </si>
  <si>
    <r>
      <rPr>
        <b/>
        <sz val="14"/>
        <color theme="1"/>
        <rFont val="宋体"/>
        <charset val="134"/>
      </rPr>
      <t>建设单位</t>
    </r>
  </si>
  <si>
    <r>
      <rPr>
        <b/>
        <sz val="14"/>
        <color theme="1"/>
        <rFont val="宋体"/>
        <charset val="134"/>
      </rPr>
      <t>项目规模（万亩）</t>
    </r>
  </si>
  <si>
    <r>
      <rPr>
        <b/>
        <sz val="14"/>
        <color theme="1"/>
        <rFont val="仿宋"/>
        <charset val="134"/>
      </rPr>
      <t>建设地点</t>
    </r>
    <r>
      <rPr>
        <b/>
        <sz val="14"/>
        <color theme="1"/>
        <rFont val="Times New Roman"/>
        <charset val="134"/>
      </rPr>
      <t xml:space="preserve">
</t>
    </r>
    <r>
      <rPr>
        <b/>
        <sz val="14"/>
        <color theme="1"/>
        <rFont val="仿宋"/>
        <charset val="134"/>
      </rPr>
      <t>（涉及镇、村）</t>
    </r>
  </si>
  <si>
    <r>
      <rPr>
        <b/>
        <sz val="14"/>
        <color theme="1"/>
        <rFont val="宋体"/>
        <charset val="134"/>
      </rPr>
      <t>总投资（万元）</t>
    </r>
  </si>
  <si>
    <r>
      <rPr>
        <b/>
        <sz val="14"/>
        <color theme="1"/>
        <rFont val="仿宋"/>
        <charset val="134"/>
      </rPr>
      <t>项目所在区域性质（平原、丘陵）</t>
    </r>
  </si>
  <si>
    <r>
      <rPr>
        <b/>
        <sz val="14"/>
        <color theme="1"/>
        <rFont val="仿宋"/>
        <charset val="134"/>
      </rPr>
      <t>主导</t>
    </r>
    <r>
      <rPr>
        <b/>
        <sz val="14"/>
        <color theme="1"/>
        <rFont val="Times New Roman"/>
        <charset val="134"/>
      </rPr>
      <t xml:space="preserve">
</t>
    </r>
    <r>
      <rPr>
        <b/>
        <sz val="14"/>
        <color theme="1"/>
        <rFont val="仿宋"/>
        <charset val="134"/>
      </rPr>
      <t>产业</t>
    </r>
  </si>
  <si>
    <r>
      <rPr>
        <b/>
        <sz val="14"/>
        <color theme="1"/>
        <rFont val="宋体"/>
        <charset val="134"/>
      </rPr>
      <t>节水灌溉（万亩）</t>
    </r>
  </si>
  <si>
    <r>
      <rPr>
        <b/>
        <sz val="14"/>
        <color theme="1"/>
        <rFont val="宋体"/>
        <charset val="134"/>
      </rPr>
      <t>排序</t>
    </r>
  </si>
  <si>
    <r>
      <rPr>
        <b/>
        <sz val="14"/>
        <color theme="1"/>
        <rFont val="仿宋"/>
        <charset val="134"/>
      </rPr>
      <t>是否为已申报超长期国债项目（是或否）</t>
    </r>
  </si>
  <si>
    <r>
      <rPr>
        <b/>
        <sz val="14"/>
        <color theme="1"/>
        <rFont val="宋体"/>
        <charset val="134"/>
      </rPr>
      <t>是否择优推荐上报（是</t>
    </r>
    <r>
      <rPr>
        <b/>
        <sz val="14"/>
        <color theme="1"/>
        <rFont val="Times New Roman"/>
        <charset val="134"/>
      </rPr>
      <t>√</t>
    </r>
    <r>
      <rPr>
        <b/>
        <sz val="14"/>
        <color theme="1"/>
        <rFont val="宋体"/>
        <charset val="134"/>
      </rPr>
      <t>；否</t>
    </r>
    <r>
      <rPr>
        <b/>
        <sz val="14"/>
        <color theme="1"/>
        <rFont val="Times New Roman"/>
        <charset val="134"/>
      </rPr>
      <t>×</t>
    </r>
    <r>
      <rPr>
        <b/>
        <sz val="14"/>
        <color theme="1"/>
        <rFont val="宋体"/>
        <charset val="134"/>
      </rPr>
      <t>）</t>
    </r>
  </si>
  <si>
    <r>
      <rPr>
        <b/>
        <sz val="14"/>
        <color theme="1"/>
        <rFont val="宋体"/>
        <charset val="134"/>
      </rPr>
      <t>备注</t>
    </r>
  </si>
  <si>
    <r>
      <rPr>
        <b/>
        <sz val="14"/>
        <color theme="1"/>
        <rFont val="仿宋"/>
        <charset val="134"/>
      </rPr>
      <t>六合区</t>
    </r>
  </si>
  <si>
    <t>A</t>
  </si>
  <si>
    <r>
      <rPr>
        <sz val="14"/>
        <color theme="1"/>
        <rFont val="Times New Roman"/>
        <charset val="134"/>
      </rPr>
      <t>2026</t>
    </r>
    <r>
      <rPr>
        <sz val="14"/>
        <color theme="1"/>
        <rFont val="方正仿宋_GBK"/>
        <charset val="134"/>
      </rPr>
      <t>年度江苏省南京市六合区龙池街道新集片高标准农田建设项目</t>
    </r>
  </si>
  <si>
    <t>龙池街道</t>
  </si>
  <si>
    <t>龙池新集社区</t>
  </si>
  <si>
    <t>丘陵</t>
  </si>
  <si>
    <t>粮油</t>
  </si>
  <si>
    <r>
      <rPr>
        <sz val="14"/>
        <color theme="1"/>
        <rFont val="Times New Roman"/>
        <charset val="134"/>
      </rPr>
      <t>2026</t>
    </r>
    <r>
      <rPr>
        <sz val="14"/>
        <color theme="1"/>
        <rFont val="方正仿宋_GBK"/>
        <charset val="134"/>
      </rPr>
      <t>年度江苏省南京市六合区横梁街道三友湖等片高标准农田建设项目</t>
    </r>
  </si>
  <si>
    <t>横梁街道</t>
  </si>
  <si>
    <t>横梁三友湖等社区</t>
  </si>
  <si>
    <r>
      <rPr>
        <sz val="14"/>
        <color theme="1"/>
        <rFont val="Times New Roman"/>
        <charset val="134"/>
      </rPr>
      <t>2026</t>
    </r>
    <r>
      <rPr>
        <sz val="14"/>
        <color theme="1"/>
        <rFont val="方正仿宋_GBK"/>
        <charset val="134"/>
      </rPr>
      <t>年度江苏省南京市六合区龙袍街道大河口孙赵片高标准农田建设项目</t>
    </r>
  </si>
  <si>
    <t>龙袍街道</t>
  </si>
  <si>
    <t>龙袍大河口、孙赵村</t>
  </si>
  <si>
    <r>
      <rPr>
        <sz val="14"/>
        <color theme="1"/>
        <rFont val="Times New Roman"/>
        <charset val="134"/>
      </rPr>
      <t>2026</t>
    </r>
    <r>
      <rPr>
        <sz val="14"/>
        <color theme="1"/>
        <rFont val="方正仿宋_GBK"/>
        <charset val="134"/>
      </rPr>
      <t>年度江苏省南京市六合区冶山街道东王燕山片高标准农田建设项目</t>
    </r>
  </si>
  <si>
    <t>冶山街道</t>
  </si>
  <si>
    <t>冶山东王社区</t>
  </si>
  <si>
    <r>
      <rPr>
        <sz val="14"/>
        <color theme="1"/>
        <rFont val="Times New Roman"/>
        <charset val="134"/>
      </rPr>
      <t>2026</t>
    </r>
    <r>
      <rPr>
        <sz val="14"/>
        <color theme="1"/>
        <rFont val="方正仿宋_GBK"/>
        <charset val="134"/>
      </rPr>
      <t>年度江苏省南京市六合区冶山街道东王祠堂片高标准农田建设项目</t>
    </r>
  </si>
  <si>
    <r>
      <rPr>
        <sz val="14"/>
        <color theme="1"/>
        <rFont val="Times New Roman"/>
        <charset val="134"/>
      </rPr>
      <t>2026</t>
    </r>
    <r>
      <rPr>
        <sz val="14"/>
        <color theme="1"/>
        <rFont val="方正仿宋_GBK"/>
        <charset val="134"/>
      </rPr>
      <t>年度江苏省南京市六合区竹镇镇金磁片高标准农田建设项目</t>
    </r>
  </si>
  <si>
    <t>竹镇镇</t>
  </si>
  <si>
    <t>竹镇金磁社区</t>
  </si>
  <si>
    <t>B</t>
  </si>
  <si>
    <r>
      <rPr>
        <sz val="14"/>
        <color theme="1"/>
        <rFont val="Times New Roman"/>
        <charset val="134"/>
      </rPr>
      <t>2026</t>
    </r>
    <r>
      <rPr>
        <sz val="14"/>
        <color theme="1"/>
        <rFont val="方正仿宋_GBK"/>
        <charset val="134"/>
      </rPr>
      <t>年度江苏省南京市六合区程桥街道唐楼片高标准农田建设改造提升项目</t>
    </r>
  </si>
  <si>
    <t>程桥街道</t>
  </si>
  <si>
    <t>程桥唐楼社区</t>
  </si>
  <si>
    <r>
      <rPr>
        <sz val="14"/>
        <color theme="1"/>
        <rFont val="Times New Roman"/>
        <charset val="134"/>
      </rPr>
      <t>2026</t>
    </r>
    <r>
      <rPr>
        <sz val="14"/>
        <color theme="1"/>
        <rFont val="方正仿宋_GBK"/>
        <charset val="134"/>
      </rPr>
      <t>年度江苏省南京市六合区金牛湖街道樊集片高标准农田建设改造提升项目</t>
    </r>
  </si>
  <si>
    <t>金牛湖街道</t>
  </si>
  <si>
    <t>金牛湖樊集社区</t>
  </si>
  <si>
    <t>面积优化完善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</si>
</sst>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 numFmtId="178" formatCode="0.0_ "/>
  </numFmts>
  <fonts count="35">
    <font>
      <sz val="11"/>
      <color theme="1"/>
      <name val="宋体"/>
      <charset val="134"/>
      <scheme val="minor"/>
    </font>
    <font>
      <b/>
      <sz val="11"/>
      <color theme="1"/>
      <name val="Times New Roman"/>
      <charset val="134"/>
    </font>
    <font>
      <sz val="11"/>
      <color theme="1"/>
      <name val="Times New Roman"/>
      <charset val="134"/>
    </font>
    <font>
      <sz val="14"/>
      <color theme="1"/>
      <name val="宋体"/>
      <charset val="134"/>
    </font>
    <font>
      <b/>
      <sz val="20"/>
      <color theme="1"/>
      <name val="Times New Roman"/>
      <charset val="134"/>
    </font>
    <font>
      <b/>
      <sz val="16"/>
      <color theme="1"/>
      <name val="Times New Roman"/>
      <charset val="134"/>
    </font>
    <font>
      <sz val="16"/>
      <color theme="1"/>
      <name val="Times New Roman"/>
      <charset val="134"/>
    </font>
    <font>
      <b/>
      <sz val="14"/>
      <color theme="1"/>
      <name val="Times New Roman"/>
      <charset val="134"/>
    </font>
    <font>
      <sz val="14"/>
      <color theme="1"/>
      <name val="Times New Roman"/>
      <charset val="134"/>
    </font>
    <font>
      <sz val="14"/>
      <name val="Times New Roman"/>
      <charset val="134"/>
    </font>
    <font>
      <sz val="14"/>
      <color indexed="8"/>
      <name val="Times New Roman"/>
      <charset val="134"/>
    </font>
    <font>
      <sz val="14"/>
      <color theme="1"/>
      <name val="方正仿宋_GBK"/>
      <charset val="134"/>
    </font>
    <font>
      <sz val="14"/>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1"/>
      <name val="宋体"/>
      <charset val="134"/>
    </font>
    <font>
      <b/>
      <sz val="20"/>
      <color theme="1"/>
      <name val="宋体"/>
      <charset val="134"/>
    </font>
    <font>
      <b/>
      <sz val="14"/>
      <color theme="1"/>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42">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wrapText="1"/>
    </xf>
    <xf numFmtId="176" fontId="2" fillId="0" borderId="0" xfId="0" applyNumberFormat="1" applyFont="1">
      <alignment vertical="center"/>
    </xf>
    <xf numFmtId="0" fontId="2" fillId="0" borderId="0" xfId="0" applyFont="1" applyAlignment="1">
      <alignment horizontal="center" vertical="center"/>
    </xf>
    <xf numFmtId="0" fontId="3" fillId="0" borderId="0" xfId="0" applyFont="1" applyFill="1">
      <alignment vertical="center"/>
    </xf>
    <xf numFmtId="0" fontId="4" fillId="0" borderId="0" xfId="0" applyFont="1" applyFill="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176" fontId="1"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lignment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2"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Border="1">
      <alignment vertical="center"/>
    </xf>
    <xf numFmtId="177" fontId="7" fillId="0" borderId="3" xfId="0" applyNumberFormat="1"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vertical="center" wrapText="1"/>
    </xf>
    <xf numFmtId="0" fontId="11" fillId="0" borderId="1" xfId="0" applyFont="1" applyBorder="1" applyAlignment="1">
      <alignment horizontal="center" vertical="center" wrapText="1"/>
    </xf>
    <xf numFmtId="178" fontId="8"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177" fontId="7" fillId="0" borderId="4" xfId="0" applyNumberFormat="1" applyFont="1" applyFill="1" applyBorder="1" applyAlignment="1">
      <alignment horizontal="center" vertical="center" wrapText="1"/>
    </xf>
    <xf numFmtId="0" fontId="2"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3"/>
  <sheetViews>
    <sheetView tabSelected="1" workbookViewId="0">
      <selection activeCell="D5" sqref="D5"/>
    </sheetView>
  </sheetViews>
  <sheetFormatPr defaultColWidth="9" defaultRowHeight="15"/>
  <cols>
    <col min="1" max="1" width="7" style="3" customWidth="1"/>
    <col min="2" max="2" width="8.125" style="2" customWidth="1"/>
    <col min="3" max="3" width="10.875" style="2" customWidth="1"/>
    <col min="4" max="4" width="81.75" style="4" customWidth="1"/>
    <col min="5" max="5" width="11.5" style="2" customWidth="1"/>
    <col min="6" max="6" width="8.625" style="5" customWidth="1"/>
    <col min="7" max="7" width="17.5" style="2" customWidth="1"/>
    <col min="8" max="8" width="11.875" style="5" customWidth="1"/>
    <col min="9" max="9" width="14" style="5" customWidth="1"/>
    <col min="10" max="10" width="7.75" style="5" customWidth="1"/>
    <col min="11" max="11" width="10.375" style="5" customWidth="1"/>
    <col min="12" max="12" width="8.875" style="2" hidden="1" customWidth="1"/>
    <col min="13" max="13" width="16.5" style="6" hidden="1" customWidth="1"/>
    <col min="14" max="14" width="11.5" style="6" hidden="1" customWidth="1"/>
    <col min="15" max="15" width="14.375" style="2" customWidth="1"/>
    <col min="16" max="16" width="11.625" style="2" customWidth="1"/>
    <col min="17" max="17" width="13.125" style="2" customWidth="1"/>
    <col min="18" max="16384" width="9" style="2"/>
  </cols>
  <sheetData>
    <row r="1" ht="29" customHeight="1" spans="1:17">
      <c r="A1" s="7" t="s">
        <v>0</v>
      </c>
    </row>
    <row r="2" ht="45" customHeight="1" spans="1:17">
      <c r="A2" s="8" t="s">
        <v>1</v>
      </c>
      <c r="B2" s="9"/>
      <c r="C2" s="9"/>
      <c r="D2" s="10"/>
      <c r="E2" s="9"/>
      <c r="F2" s="11"/>
      <c r="G2" s="12"/>
      <c r="H2" s="11"/>
      <c r="I2" s="11"/>
      <c r="J2" s="11"/>
      <c r="K2" s="11"/>
      <c r="L2" s="12"/>
      <c r="M2" s="12"/>
      <c r="N2" s="12"/>
      <c r="O2" s="12"/>
      <c r="P2" s="13"/>
      <c r="Q2" s="13"/>
    </row>
    <row r="3" s="1" customFormat="1" ht="78" customHeight="1" spans="1:17">
      <c r="A3" s="14" t="s">
        <v>2</v>
      </c>
      <c r="B3" s="15" t="s">
        <v>3</v>
      </c>
      <c r="C3" s="15" t="s">
        <v>4</v>
      </c>
      <c r="D3" s="15" t="s">
        <v>5</v>
      </c>
      <c r="E3" s="15" t="s">
        <v>6</v>
      </c>
      <c r="F3" s="16" t="s">
        <v>7</v>
      </c>
      <c r="G3" s="15" t="s">
        <v>8</v>
      </c>
      <c r="H3" s="16" t="s">
        <v>9</v>
      </c>
      <c r="I3" s="16" t="s">
        <v>10</v>
      </c>
      <c r="J3" s="16" t="s">
        <v>11</v>
      </c>
      <c r="K3" s="16" t="s">
        <v>12</v>
      </c>
      <c r="L3" s="15" t="s">
        <v>13</v>
      </c>
      <c r="M3" s="15" t="s">
        <v>14</v>
      </c>
      <c r="N3" s="16" t="s">
        <v>15</v>
      </c>
      <c r="O3" s="16" t="s">
        <v>16</v>
      </c>
    </row>
    <row r="4" ht="50" customHeight="1" spans="1:17">
      <c r="A4" s="17" t="s">
        <v>17</v>
      </c>
      <c r="B4" s="14"/>
      <c r="C4" s="18"/>
      <c r="D4" s="19"/>
      <c r="E4" s="19"/>
      <c r="F4" s="20">
        <f>SUM(F5:F12)</f>
        <v>3.36</v>
      </c>
      <c r="G4" s="21"/>
      <c r="H4" s="22">
        <f>SUM(H5:H12)</f>
        <v>9835</v>
      </c>
      <c r="I4" s="21"/>
      <c r="J4" s="21"/>
      <c r="K4" s="20">
        <f>SUM(K5:K12)</f>
        <v>0.47</v>
      </c>
      <c r="L4" s="23"/>
      <c r="M4" s="24"/>
      <c r="N4" s="24"/>
      <c r="O4" s="25"/>
    </row>
    <row r="5" s="2" customFormat="1" ht="50" customHeight="1" spans="1:17">
      <c r="A5" s="26"/>
      <c r="B5" s="27">
        <v>1</v>
      </c>
      <c r="C5" s="28" t="s">
        <v>18</v>
      </c>
      <c r="D5" s="18" t="s">
        <v>19</v>
      </c>
      <c r="E5" s="29" t="s">
        <v>20</v>
      </c>
      <c r="F5" s="18">
        <v>0.65</v>
      </c>
      <c r="G5" s="29" t="s">
        <v>21</v>
      </c>
      <c r="H5" s="30">
        <f t="shared" ref="H5:H10" si="0">F5*3000+K5*1000</f>
        <v>1950</v>
      </c>
      <c r="I5" s="31" t="s">
        <v>22</v>
      </c>
      <c r="J5" s="32" t="s">
        <v>23</v>
      </c>
      <c r="K5" s="33"/>
      <c r="L5" s="34">
        <v>1</v>
      </c>
      <c r="M5" s="24"/>
      <c r="N5" s="24"/>
      <c r="O5" s="35"/>
    </row>
    <row r="6" s="2" customFormat="1" ht="50" customHeight="1" spans="1:17">
      <c r="A6" s="26"/>
      <c r="B6" s="27">
        <v>2</v>
      </c>
      <c r="C6" s="28" t="s">
        <v>18</v>
      </c>
      <c r="D6" s="28" t="s">
        <v>24</v>
      </c>
      <c r="E6" s="29" t="s">
        <v>25</v>
      </c>
      <c r="F6" s="18">
        <v>0.33</v>
      </c>
      <c r="G6" s="36" t="s">
        <v>26</v>
      </c>
      <c r="H6" s="37">
        <f t="shared" si="0"/>
        <v>1040</v>
      </c>
      <c r="I6" s="31" t="s">
        <v>22</v>
      </c>
      <c r="J6" s="32" t="s">
        <v>23</v>
      </c>
      <c r="K6" s="33">
        <v>0.05</v>
      </c>
      <c r="L6" s="34">
        <v>2</v>
      </c>
      <c r="M6" s="24"/>
      <c r="N6" s="24"/>
      <c r="O6" s="18"/>
    </row>
    <row r="7" s="2" customFormat="1" ht="50" customHeight="1" spans="1:17">
      <c r="A7" s="26"/>
      <c r="B7" s="27">
        <v>3</v>
      </c>
      <c r="C7" s="27" t="s">
        <v>18</v>
      </c>
      <c r="D7" s="28" t="s">
        <v>27</v>
      </c>
      <c r="E7" s="29" t="s">
        <v>28</v>
      </c>
      <c r="F7" s="18">
        <v>0.32</v>
      </c>
      <c r="G7" s="36" t="s">
        <v>29</v>
      </c>
      <c r="H7" s="37">
        <f t="shared" si="0"/>
        <v>960</v>
      </c>
      <c r="I7" s="38" t="s">
        <v>22</v>
      </c>
      <c r="J7" s="32" t="s">
        <v>23</v>
      </c>
      <c r="K7" s="33"/>
      <c r="L7" s="34">
        <v>3</v>
      </c>
      <c r="M7" s="24"/>
      <c r="N7" s="24"/>
      <c r="O7" s="35"/>
    </row>
    <row r="8" s="2" customFormat="1" ht="50" customHeight="1" spans="1:17">
      <c r="A8" s="26"/>
      <c r="B8" s="27">
        <v>4</v>
      </c>
      <c r="C8" s="27" t="s">
        <v>18</v>
      </c>
      <c r="D8" s="28" t="s">
        <v>30</v>
      </c>
      <c r="E8" s="29" t="s">
        <v>31</v>
      </c>
      <c r="F8" s="18">
        <v>0.36</v>
      </c>
      <c r="G8" s="36" t="s">
        <v>32</v>
      </c>
      <c r="H8" s="37">
        <f t="shared" si="0"/>
        <v>1320</v>
      </c>
      <c r="I8" s="38" t="s">
        <v>22</v>
      </c>
      <c r="J8" s="32" t="s">
        <v>23</v>
      </c>
      <c r="K8" s="33">
        <v>0.24</v>
      </c>
      <c r="L8" s="34">
        <v>4</v>
      </c>
      <c r="M8" s="24"/>
      <c r="N8" s="24"/>
      <c r="O8" s="35"/>
    </row>
    <row r="9" s="2" customFormat="1" ht="50" customHeight="1" spans="1:17">
      <c r="A9" s="26"/>
      <c r="B9" s="27">
        <v>5</v>
      </c>
      <c r="C9" s="27" t="s">
        <v>18</v>
      </c>
      <c r="D9" s="28" t="s">
        <v>33</v>
      </c>
      <c r="E9" s="29" t="s">
        <v>31</v>
      </c>
      <c r="F9" s="18">
        <v>0.35</v>
      </c>
      <c r="G9" s="36" t="s">
        <v>32</v>
      </c>
      <c r="H9" s="37">
        <f t="shared" si="0"/>
        <v>1230</v>
      </c>
      <c r="I9" s="38" t="s">
        <v>22</v>
      </c>
      <c r="J9" s="32" t="s">
        <v>23</v>
      </c>
      <c r="K9" s="33">
        <v>0.18</v>
      </c>
      <c r="L9" s="34">
        <v>5</v>
      </c>
      <c r="M9" s="24"/>
      <c r="N9" s="24"/>
      <c r="O9" s="35"/>
    </row>
    <row r="10" s="2" customFormat="1" ht="50" customHeight="1" spans="1:17">
      <c r="A10" s="26"/>
      <c r="B10" s="27">
        <v>6</v>
      </c>
      <c r="C10" s="27" t="s">
        <v>18</v>
      </c>
      <c r="D10" s="28" t="s">
        <v>34</v>
      </c>
      <c r="E10" s="29" t="s">
        <v>35</v>
      </c>
      <c r="F10" s="18">
        <v>0.25</v>
      </c>
      <c r="G10" s="36" t="s">
        <v>36</v>
      </c>
      <c r="H10" s="37">
        <f t="shared" si="0"/>
        <v>750</v>
      </c>
      <c r="I10" s="38" t="s">
        <v>22</v>
      </c>
      <c r="J10" s="32" t="s">
        <v>23</v>
      </c>
      <c r="K10" s="33"/>
      <c r="L10" s="34">
        <v>6</v>
      </c>
      <c r="M10" s="24"/>
      <c r="N10" s="24"/>
      <c r="O10" s="35"/>
    </row>
    <row r="11" s="2" customFormat="1" ht="50" customHeight="1" spans="1:17">
      <c r="A11" s="26"/>
      <c r="B11" s="27">
        <v>7</v>
      </c>
      <c r="C11" s="34" t="s">
        <v>37</v>
      </c>
      <c r="D11" s="28" t="s">
        <v>38</v>
      </c>
      <c r="E11" s="29" t="s">
        <v>39</v>
      </c>
      <c r="F11" s="18">
        <v>0.5</v>
      </c>
      <c r="G11" s="36" t="s">
        <v>40</v>
      </c>
      <c r="H11" s="37">
        <f>F11*2350</f>
        <v>1175</v>
      </c>
      <c r="I11" s="38" t="s">
        <v>22</v>
      </c>
      <c r="J11" s="32" t="s">
        <v>23</v>
      </c>
      <c r="K11" s="39"/>
      <c r="L11" s="34">
        <v>7</v>
      </c>
      <c r="M11" s="24"/>
      <c r="N11" s="24"/>
      <c r="O11" s="35"/>
    </row>
    <row r="12" s="2" customFormat="1" ht="50" customHeight="1" spans="1:17">
      <c r="A12" s="40"/>
      <c r="B12" s="27">
        <v>8</v>
      </c>
      <c r="C12" s="34" t="s">
        <v>37</v>
      </c>
      <c r="D12" s="28" t="s">
        <v>41</v>
      </c>
      <c r="E12" s="29" t="s">
        <v>42</v>
      </c>
      <c r="F12" s="18">
        <v>0.6</v>
      </c>
      <c r="G12" s="36" t="s">
        <v>43</v>
      </c>
      <c r="H12" s="37">
        <f>F12*2350</f>
        <v>1410</v>
      </c>
      <c r="I12" s="38" t="s">
        <v>22</v>
      </c>
      <c r="J12" s="32" t="s">
        <v>23</v>
      </c>
      <c r="K12" s="39"/>
      <c r="L12" s="34">
        <v>9</v>
      </c>
      <c r="M12" s="24"/>
      <c r="N12" s="24"/>
      <c r="O12" s="32" t="s">
        <v>44</v>
      </c>
    </row>
    <row r="13" ht="28" customHeight="1" spans="1:17">
      <c r="A13" s="41"/>
      <c r="B13" s="41"/>
      <c r="C13" s="41"/>
      <c r="D13" s="41"/>
    </row>
  </sheetData>
  <mergeCells count="3">
    <mergeCell ref="A2:O2"/>
    <mergeCell ref="A13:D13"/>
    <mergeCell ref="A4:A12"/>
  </mergeCells>
  <pageMargins left="0.393055555555556" right="0.393055555555556" top="0.747916666666667" bottom="0.393055555555556" header="0.509027777777778" footer="0.509027777777778"/>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沐沐</cp:lastModifiedBy>
  <dcterms:created xsi:type="dcterms:W3CDTF">2018-02-27T11:14:00Z</dcterms:created>
  <cp:lastPrinted>2021-06-30T02:00:00Z</cp:lastPrinted>
  <dcterms:modified xsi:type="dcterms:W3CDTF">2026-05-22T09:24:58Z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E2490D79403B455DBD3127B986164CB5_13</vt:lpwstr>
  </property>
  <property fmtid="{D5CDD505-2E9C-101B-9397-08002B2CF9AE}" pid="4" name="CalculationRule">
    <vt:i4>0</vt:i4>
  </property>
</Properties>
</file>