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网站公示\"/>
    </mc:Choice>
  </mc:AlternateContent>
  <bookViews>
    <workbookView windowWidth="28800" windowHeight="12255"/>
  </bookViews>
  <sheets>
    <sheet name="Sheet1" sheetId="1" r:id="rId1"/>
  </sheets>
  <definedNames>
    <definedName name="_xlnm.Print_Titles" localSheetId="0">Sheet1!#REF!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<sst xmlns="http://schemas.openxmlformats.org/spreadsheetml/2006/main" count="36" uniqueCount="36">
  <si>
    <t>六合区2024年第三批畜牧水产类项目暨2025年第一批畜牧水产类项目验收结果汇总表</t>
  </si>
  <si>
    <t>单位：万元</t>
  </si>
  <si>
    <t>序号</t>
  </si>
  <si>
    <t>立项年度</t>
  </si>
  <si>
    <t>项目名称</t>
  </si>
  <si>
    <t>项目实施单位</t>
  </si>
  <si>
    <t>批复建设内容</t>
  </si>
  <si>
    <t>项目批复总投资</t>
  </si>
  <si>
    <t>批复财政补助资金</t>
  </si>
  <si>
    <t>审定投资额</t>
  </si>
  <si>
    <t>财政拟补助资金</t>
  </si>
  <si>
    <t>核减金额</t>
  </si>
  <si>
    <t>已预拨资金</t>
  </si>
  <si>
    <t>此次拟拨付资金</t>
  </si>
  <si>
    <t>马头山村二期鸽舍建设及内部设施配置</t>
  </si>
  <si>
    <t>南京市六合区金牛湖街道马头山村村民委员会</t>
  </si>
  <si>
    <t>鸽舍8栋5795平方米、蛋窝34944个、沙杯34944个、沙杯盖26208个、鸽笼34944个、自动喂料系统（30kg容量不锈钢料斗384个、送料管道5040条、储料下料斗128个）、自动消毒设备16台、自动饮水系统（水桶及配件8套、饮水杯17472个、水杯盖11648个）、自动清粪系统（清粪机64台、清粪带19200米）、环境控制设备（风机96台、水帘320平方米、环控系统16台）、监控设备（显示屏1台、枪机22个）、粪污运输车2辆、防疫隔离墙200米、防疫净、污道750平方米。</t>
  </si>
  <si>
    <t>横梁街道雨花石村蛋鸽养殖基地建设（一期）</t>
  </si>
  <si>
    <t>六合区横梁街道雨花石村村民委员会</t>
  </si>
  <si>
    <t>鸽舍5栋、自动喂料系统（料管14000米、电机300个、料盒16200个、舍内控制系统15套、远程控制系统1套）、自动饮水系统（水杯32400个、PVC给水管6000米、PE管300卷、水杯盖24300个）、蛋鸽专用笼位64800个、蛋窝64800个、沙杯64800个、沙杯盖48600个、自动清粪系统（机头机尾清粪机75套、清粪带17100米、挡粪板32400个）、立体支撑框架及平台（框架4500平方米、扣板4500平方米）、环境控制设备（风机30个、水帘510平方米）、监控设备（枪机56个、录像机2个、硬盘3个、主屏1个、线路及安装辅助系统1套）、防疫隔离墙（砖混结构317平方米、护栏结构1490平方米）、人员消毒通道1项、人员消毒通道设备1套、车辆消毒通道1项、车辆消毒设备1套、消毒池35平方米、堆粪棚525平方米、垫布清洗区75平方米、三级沉淀池135立方米、防疫净、污道4020平方米。</t>
  </si>
  <si>
    <t>六合区东王肉鸡养殖基地（一期）养殖设施设备配套</t>
  </si>
  <si>
    <t>南京鑫宁农业科技有限公司</t>
  </si>
  <si>
    <t>养鸡送料设备（料塔8套、主料线208米、料塔称重系统8套、空中料车8套）、饮水设备21000米、笼养笼具设备（笼具8套、人工操作车8套、地面喷淋系统32条）、刮粪清粪设备（横向清粪8套、斜向清粪8套、粪带8套、挡粪帘8套）、环境控制设备（风机192台、进风窗1216套、双路驱动器40套、电气控制系统8套、山墙保温门8套、侧墙保温门8套、山墙湿帘8套、侧墙湿帘一8套、侧墙湿帘二8套、潜水泵56台、喷雾线4744米、自动喷雾主机16套）、自动供暖降温设施设备（超低温空气能热泵机组10台、不锈钢水箱1个、主机循环泵2台、末端循环泵（变频）2台、水处理1套、主机配电柜2套、水泵配电柜1套、阀门等3495个、国际铜电线260米、桥架30米、热镀锌保温管道12根、镀锌管道314根、槽钢、角铁10根、分水器3040路、变径78个、地暖管139840米、地暖管卡50500个、角铁卡200套、螺丝1400套、保温板180包、保温胶20桶、铝板800公斤、电加热1套、辅材耗材1套、安装费8套、主水管道、净化储水系统，基础设施建设等1套、电缆、辅材及安装1项）、舍内配套设施及挡风系统8套。</t>
  </si>
  <si>
    <t>浩天牧业畜禽粪污处理设施设备建设</t>
  </si>
  <si>
    <t>南京浩天牧业有限公司</t>
  </si>
  <si>
    <t>160立方鸡粪发酵处理机1套、鸡粪包装设备1台、污区防渗漏硬化基础以及设备底座1115平方米、粪污装卸运载车1辆、堆粪车间除臭喷雾系统1套。</t>
  </si>
  <si>
    <t>立华研究院六合科研场设施畜牧建设</t>
  </si>
  <si>
    <t>立华南京农业产业研究院有限公司</t>
  </si>
  <si>
    <t>粪污区综合设备房64平方米、深度处理系统1套、组合池1400立方米、预处理池280立方米、污水管网1000米、化粪中转池65立方米、污水预处理系统1套、水解酸化系统1套、A/O生化处理系统1套、污泥处水系统1套、其他配套系统1套、猪舍后端除臭墙240平方米、猪舍后端密封保温3087平方米、除臭后端基础300平方米、排水沟1053米、废气处理系统1套、端部空气除臭系统5个、栏位系统1套</t>
  </si>
  <si>
    <t>南京郁金香蟹业智慧渔场建设</t>
  </si>
  <si>
    <t>南京郁金香蟹业发展有限公司</t>
  </si>
  <si>
    <t>农业微型气象站1套、水质数据监测设备11套、投入式液位仪11个、筒型监控摄像头40套、球型监控摄像头11套、NVR视频录像机2套、POE交换机8个、监控UPS电源1组、变频水车式增氧机44套、微孔曝气增氧机21套、无人作业船1条、智能泵站1项、脉冲电磁阀11套、水塘智能控制柜11项、智慧养殖管理系统1项、云服务器1项、网络基础1项、LED展示大屏1套、水产品药物残留检测分析仪1套、便携式尾水检测仪1套</t>
  </si>
  <si>
    <t>洪蟹水产标准化改造</t>
  </si>
  <si>
    <t>南京洪蟹水产养殖有限公司</t>
  </si>
  <si>
    <t>进水口20座、进水管道1.5千米、进水口支管及竖管1项、排水管道0.93千米、排水检查井13座、排水口一（排入尾水沟型）10座、排水口二（接干管或检查井型）14座、涵阀1座、水泵安置处护坡2项、分水闸阀井3座、潜水泵2套、土工布200卷、防逃网10000米、热镀锌钢管8600米、太阳能增氧机5套、微孔增氧设施24套、变频水车式增氧机100套、手持式水质检测设备及试剂1套、生态净化区水生植物16.83亩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</si>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</sst>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7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8"/>
      <name val="方正小标宋_GBK"/>
      <charset val="134"/>
    </font>
    <font>
      <sz val="12"/>
      <name val="宋体"/>
      <charset val="134"/>
    </font>
    <font>
      <b/>
      <sz val="16"/>
      <name val="宋体"/>
      <charset val="134"/>
    </font>
    <font>
      <b/>
      <sz val="9"/>
      <name val="宋体"/>
      <charset val="134"/>
    </font>
    <font>
      <sz val="9"/>
      <name val="宋体"/>
      <charset val="134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10" applyNumberFormat="0" applyAlignment="0" applyProtection="0">
      <alignment vertical="center"/>
    </xf>
    <xf numFmtId="0" fontId="17" fillId="4" borderId="11" applyNumberFormat="0" applyAlignment="0" applyProtection="0">
      <alignment vertical="center"/>
    </xf>
    <xf numFmtId="0" fontId="18" fillId="4" borderId="10" applyNumberFormat="0" applyAlignment="0" applyProtection="0">
      <alignment vertical="center"/>
    </xf>
    <xf numFmtId="0" fontId="19" fillId="5" borderId="12" applyNumberFormat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21" fillId="0" borderId="14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3" fillId="0" borderId="0"/>
  </cellStyleXfs>
  <cellXfs count="20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2" xfId="49" applyNumberFormat="1" applyFont="1" applyBorder="1" applyAlignment="1">
      <alignment horizontal="center" vertical="center" wrapText="1"/>
    </xf>
    <xf numFmtId="0" fontId="5" fillId="0" borderId="1" xfId="49" applyNumberFormat="1" applyFont="1" applyBorder="1" applyAlignment="1">
      <alignment horizontal="center" vertical="center" wrapText="1"/>
    </xf>
    <xf numFmtId="0" fontId="5" fillId="0" borderId="1" xfId="49" applyFont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3" xfId="49" applyNumberFormat="1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176" fontId="7" fillId="0" borderId="1" xfId="0" applyNumberFormat="1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_2006年专项检查项目清单（分省发文稿）0518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2"/>
  <sheetViews>
    <sheetView tabSelected="1" zoomScale="145" zoomScaleNormal="145" topLeftCell="A5" workbookViewId="0">
      <selection activeCell="F5" sqref="F5"/>
    </sheetView>
  </sheetViews>
  <sheetFormatPr defaultColWidth="9" defaultRowHeight="13.5"/>
  <cols>
    <col min="1" max="1" width="2.625" style="1" customWidth="1"/>
    <col min="2" max="2" width="5" style="1" customWidth="1"/>
    <col min="3" max="3" width="10.375" style="1" customWidth="1"/>
    <col min="4" max="4" width="8.875" style="1" customWidth="1"/>
    <col min="5" max="5" width="41" style="1" customWidth="1"/>
    <col min="6" max="6" width="9.375" style="2" customWidth="1"/>
    <col min="7" max="7" width="10.125" style="2" customWidth="1"/>
    <col min="8" max="8" width="7.625" style="2" customWidth="1"/>
    <col min="9" max="9" width="8.875" style="2" customWidth="1"/>
    <col min="10" max="10" width="11" style="2" customWidth="1"/>
    <col min="11" max="11" width="8.125" style="2" customWidth="1"/>
    <col min="12" max="12" width="9" style="1"/>
    <col min="13" max="14" width="12.625" style="1"/>
    <col min="15" max="16384" width="9" style="1"/>
  </cols>
  <sheetData>
    <row r="1" ht="21" customHeight="1" spans="1:14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</row>
    <row r="2" ht="20.25" spans="1:14">
      <c r="A2" s="4"/>
      <c r="B2" s="4"/>
      <c r="C2" s="5"/>
      <c r="D2" s="6"/>
      <c r="E2" s="6"/>
      <c r="F2" s="6"/>
      <c r="G2" s="6"/>
      <c r="I2" s="6"/>
      <c r="K2" s="4" t="s">
        <v>1</v>
      </c>
    </row>
    <row r="3" customFormat="1" ht="24" customHeight="1" spans="1:14">
      <c r="A3" s="7" t="s">
        <v>2</v>
      </c>
      <c r="B3" s="8" t="s">
        <v>3</v>
      </c>
      <c r="C3" s="9" t="s">
        <v>4</v>
      </c>
      <c r="D3" s="10" t="s">
        <v>5</v>
      </c>
      <c r="E3" s="10" t="s">
        <v>6</v>
      </c>
      <c r="F3" s="11" t="s">
        <v>7</v>
      </c>
      <c r="G3" s="11" t="s">
        <v>8</v>
      </c>
      <c r="H3" s="8" t="s">
        <v>9</v>
      </c>
      <c r="I3" s="7" t="s">
        <v>10</v>
      </c>
      <c r="J3" s="8" t="s">
        <v>11</v>
      </c>
      <c r="K3" s="11" t="s">
        <v>12</v>
      </c>
      <c r="L3" s="11" t="s">
        <v>13</v>
      </c>
      <c r="M3" s="1"/>
      <c r="N3" s="1"/>
    </row>
    <row r="4" customFormat="1" ht="34" customHeight="1" spans="1:14">
      <c r="A4" s="7"/>
      <c r="B4" s="12"/>
      <c r="C4" s="13"/>
      <c r="D4" s="10"/>
      <c r="E4" s="10"/>
      <c r="F4" s="11"/>
      <c r="G4" s="11"/>
      <c r="H4" s="12"/>
      <c r="I4" s="7"/>
      <c r="J4" s="12"/>
      <c r="K4" s="11"/>
      <c r="L4" s="11"/>
      <c r="M4" s="1"/>
      <c r="N4" s="1"/>
    </row>
    <row r="5" customFormat="1" ht="128" customHeight="1" spans="1:14">
      <c r="A5" s="14">
        <v>1</v>
      </c>
      <c r="B5" s="14">
        <v>2024</v>
      </c>
      <c r="C5" s="14" t="s">
        <v>14</v>
      </c>
      <c r="D5" s="14" t="s">
        <v>15</v>
      </c>
      <c r="E5" s="14" t="s">
        <v>16</v>
      </c>
      <c r="F5" s="15">
        <v>1574.325</v>
      </c>
      <c r="G5" s="15">
        <v>1495.607</v>
      </c>
      <c r="H5" s="15">
        <v>1335.775054</v>
      </c>
      <c r="I5" s="15">
        <v>1268.98</v>
      </c>
      <c r="J5" s="15">
        <f>G5-I5</f>
        <v>226.627</v>
      </c>
      <c r="K5" s="15">
        <v>598</v>
      </c>
      <c r="L5" s="15">
        <f t="shared" ref="L5:L11" si="0">I5-K5</f>
        <v>670.98</v>
      </c>
      <c r="M5" s="1"/>
      <c r="N5" s="1"/>
    </row>
    <row r="6" customFormat="1" ht="44" customHeight="1" spans="1:14">
      <c r="A6" s="14">
        <v>2</v>
      </c>
      <c r="B6" s="14">
        <v>2024</v>
      </c>
      <c r="C6" s="14" t="s">
        <v>17</v>
      </c>
      <c r="D6" s="14" t="s">
        <v>18</v>
      </c>
      <c r="E6" s="14" t="s">
        <v>19</v>
      </c>
      <c r="F6" s="15">
        <v>1711.172</v>
      </c>
      <c r="G6" s="15">
        <v>1625.592</v>
      </c>
      <c r="H6" s="15">
        <v>1263.889073</v>
      </c>
      <c r="I6" s="15">
        <v>1200.67</v>
      </c>
      <c r="J6" s="15">
        <f t="shared" ref="J6:J11" si="1">G6-I6</f>
        <v>424.922</v>
      </c>
      <c r="K6" s="15">
        <v>650</v>
      </c>
      <c r="L6" s="15">
        <f t="shared" si="0"/>
        <v>550.67</v>
      </c>
      <c r="M6" s="1"/>
      <c r="N6" s="1"/>
    </row>
    <row r="7" customFormat="1" ht="44" customHeight="1" spans="1:14">
      <c r="A7" s="14">
        <v>3</v>
      </c>
      <c r="B7" s="14">
        <v>2024</v>
      </c>
      <c r="C7" s="14" t="s">
        <v>20</v>
      </c>
      <c r="D7" s="14" t="s">
        <v>21</v>
      </c>
      <c r="E7" s="14" t="s">
        <v>22</v>
      </c>
      <c r="F7" s="15">
        <v>989.75</v>
      </c>
      <c r="G7" s="15">
        <v>494.87</v>
      </c>
      <c r="H7" s="15">
        <v>947.998928</v>
      </c>
      <c r="I7" s="15">
        <v>473.99</v>
      </c>
      <c r="J7" s="15">
        <f t="shared" si="1"/>
        <v>20.88</v>
      </c>
      <c r="K7" s="15">
        <v>0</v>
      </c>
      <c r="L7" s="15">
        <f t="shared" si="0"/>
        <v>473.99</v>
      </c>
      <c r="M7" s="1"/>
      <c r="N7" s="1"/>
    </row>
    <row r="8" customFormat="1" ht="44" customHeight="1" spans="1:14">
      <c r="A8" s="14">
        <v>4</v>
      </c>
      <c r="B8" s="14">
        <v>2025</v>
      </c>
      <c r="C8" s="14" t="s">
        <v>23</v>
      </c>
      <c r="D8" s="14" t="s">
        <v>24</v>
      </c>
      <c r="E8" s="14" t="s">
        <v>25</v>
      </c>
      <c r="F8" s="15">
        <v>193.13</v>
      </c>
      <c r="G8" s="15">
        <v>96.56</v>
      </c>
      <c r="H8" s="15">
        <v>129.97</v>
      </c>
      <c r="I8" s="15">
        <v>64.98</v>
      </c>
      <c r="J8" s="15">
        <f t="shared" si="1"/>
        <v>31.58</v>
      </c>
      <c r="K8" s="15">
        <v>0</v>
      </c>
      <c r="L8" s="15">
        <f t="shared" si="0"/>
        <v>64.98</v>
      </c>
      <c r="M8" s="1"/>
      <c r="N8" s="1"/>
    </row>
    <row r="9" customFormat="1" ht="111" customHeight="1" spans="1:14">
      <c r="A9" s="14">
        <v>5</v>
      </c>
      <c r="B9" s="14">
        <v>2025</v>
      </c>
      <c r="C9" s="14" t="s">
        <v>26</v>
      </c>
      <c r="D9" s="14" t="s">
        <v>27</v>
      </c>
      <c r="E9" s="14" t="s">
        <v>28</v>
      </c>
      <c r="F9" s="15">
        <v>357.34</v>
      </c>
      <c r="G9" s="15">
        <v>178.37</v>
      </c>
      <c r="H9" s="15">
        <v>344.4</v>
      </c>
      <c r="I9" s="15">
        <v>171.9</v>
      </c>
      <c r="J9" s="15">
        <f t="shared" si="1"/>
        <v>6.47</v>
      </c>
      <c r="K9" s="15">
        <v>0</v>
      </c>
      <c r="L9" s="15">
        <f t="shared" si="0"/>
        <v>171.9</v>
      </c>
      <c r="M9" s="1"/>
      <c r="N9" s="1"/>
    </row>
    <row r="10" customFormat="1" ht="93" customHeight="1" spans="1:14">
      <c r="A10" s="14">
        <v>6</v>
      </c>
      <c r="B10" s="14">
        <v>2025</v>
      </c>
      <c r="C10" s="14" t="s">
        <v>29</v>
      </c>
      <c r="D10" s="14" t="s">
        <v>30</v>
      </c>
      <c r="E10" s="14" t="s">
        <v>31</v>
      </c>
      <c r="F10" s="15">
        <v>158.52</v>
      </c>
      <c r="G10" s="15">
        <v>79.26</v>
      </c>
      <c r="H10" s="15">
        <v>104.62</v>
      </c>
      <c r="I10" s="15">
        <v>52.31</v>
      </c>
      <c r="J10" s="15">
        <f t="shared" si="1"/>
        <v>26.95</v>
      </c>
      <c r="K10" s="15">
        <v>0</v>
      </c>
      <c r="L10" s="15">
        <f t="shared" si="0"/>
        <v>52.31</v>
      </c>
      <c r="M10" s="1"/>
    </row>
    <row r="11" customFormat="1" ht="94" customHeight="1" spans="1:14">
      <c r="A11" s="14">
        <v>7</v>
      </c>
      <c r="B11" s="14">
        <v>2025</v>
      </c>
      <c r="C11" s="14" t="s">
        <v>32</v>
      </c>
      <c r="D11" s="14" t="s">
        <v>33</v>
      </c>
      <c r="E11" s="14" t="s">
        <v>34</v>
      </c>
      <c r="F11" s="15">
        <v>203.28</v>
      </c>
      <c r="G11" s="15">
        <v>101.59</v>
      </c>
      <c r="H11" s="15">
        <v>193.49</v>
      </c>
      <c r="I11" s="15">
        <v>96.69</v>
      </c>
      <c r="J11" s="15">
        <f t="shared" si="1"/>
        <v>4.90000000000001</v>
      </c>
      <c r="K11" s="15">
        <v>0</v>
      </c>
      <c r="L11" s="15">
        <f t="shared" si="0"/>
        <v>96.69</v>
      </c>
      <c r="M11" s="1"/>
    </row>
    <row r="12" customFormat="1" ht="36" customHeight="1" spans="1:14">
      <c r="A12" s="16" t="s">
        <v>35</v>
      </c>
      <c r="B12" s="17"/>
      <c r="C12" s="17"/>
      <c r="D12" s="17"/>
      <c r="E12" s="18"/>
      <c r="F12" s="19">
        <f>SUM(F5:F11)</f>
        <v>5187.517</v>
      </c>
      <c r="G12" s="19">
        <f t="shared" ref="G12:L12" si="2">SUM(G5:G11)</f>
        <v>4071.849</v>
      </c>
      <c r="H12" s="19">
        <f t="shared" si="2"/>
        <v>4320.143055</v>
      </c>
      <c r="I12" s="19">
        <f t="shared" si="2"/>
        <v>3329.52</v>
      </c>
      <c r="J12" s="19">
        <f t="shared" si="2"/>
        <v>742.329</v>
      </c>
      <c r="K12" s="19">
        <f t="shared" si="2"/>
        <v>1248</v>
      </c>
      <c r="L12" s="19">
        <f t="shared" si="2"/>
        <v>2081.52</v>
      </c>
      <c r="M12" s="1"/>
      <c r="N12" s="1"/>
    </row>
  </sheetData>
  <mergeCells count="14">
    <mergeCell ref="A1:L1"/>
    <mergeCell ref="A12:E12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K3:K4"/>
    <mergeCell ref="L3:L4"/>
  </mergeCells>
  <pageMargins left="0.751388888888889" right="0.751388888888889" top="1" bottom="1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秀逗</cp:lastModifiedBy>
  <dcterms:created xsi:type="dcterms:W3CDTF">2020-05-19T02:47:00Z</dcterms:created>
  <dcterms:modified xsi:type="dcterms:W3CDTF">2026-09-22T09:37:34Z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58187A6C2F344106A0B32B3BFAC40DDA</vt:lpwstr>
  </property>
  <property fmtid="{D5CDD505-2E9C-101B-9397-08002B2CF9AE}" pid="4" name="CalculationRule">
    <vt:i4>0</vt:i4>
  </property>
</Properties>
</file>